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175" windowHeight="12705" tabRatio="929"/>
  </bookViews>
  <sheets>
    <sheet name="표지" sheetId="1" r:id="rId1"/>
    <sheet name="목차" sheetId="24" r:id="rId2"/>
    <sheet name="Group_손익실적" sheetId="3" r:id="rId3"/>
    <sheet name="Group_영업실적" sheetId="4" r:id="rId4"/>
    <sheet name="Group_재무비율" sheetId="6" r:id="rId5"/>
    <sheet name="Group_여신건전성" sheetId="75" r:id="rId6"/>
    <sheet name="JBB_일반사항" sheetId="41" r:id="rId7"/>
    <sheet name="JBB_손익실적" sheetId="42" r:id="rId8"/>
    <sheet name="JBB_자산(말잔)" sheetId="43" r:id="rId9"/>
    <sheet name="JBB_부채자본(말잔)" sheetId="44" r:id="rId10"/>
    <sheet name="JBB_재무비율" sheetId="45" r:id="rId11"/>
    <sheet name="JBB_순이자마진(이자)" sheetId="46" r:id="rId12"/>
    <sheet name="JBB_순이자마진(마진율)" sheetId="47" r:id="rId13"/>
    <sheet name="JBB_여신건전성" sheetId="49" r:id="rId14"/>
    <sheet name="JBB_연체율 및 대손비용률" sheetId="50" r:id="rId15"/>
    <sheet name="KJB_일반사항" sheetId="51" r:id="rId16"/>
    <sheet name="KJB_손익실적" sheetId="52" r:id="rId17"/>
    <sheet name="KJB_자산(말잔)" sheetId="53" r:id="rId18"/>
    <sheet name="KJB_부채자본(말잔)" sheetId="54" r:id="rId19"/>
    <sheet name="KJB_재무비율" sheetId="55" r:id="rId20"/>
    <sheet name="KJB_순이자마진(이자)" sheetId="56" r:id="rId21"/>
    <sheet name="KJB_순이자마진(마진율)" sheetId="57" r:id="rId22"/>
    <sheet name="KJB_여신건전성" sheetId="59" r:id="rId23"/>
    <sheet name="KJB_연체율 및 대손비용률" sheetId="60" r:id="rId24"/>
    <sheet name="JBWC_일반사항" sheetId="61" r:id="rId25"/>
    <sheet name="JBWC_손익실적" sheetId="62" r:id="rId26"/>
    <sheet name="JBWC_자산(말잔)" sheetId="63" r:id="rId27"/>
    <sheet name="JBWC_부채자본(말잔)" sheetId="64" r:id="rId28"/>
    <sheet name="JBWC_재무비율" sheetId="65" r:id="rId29"/>
    <sheet name="JBWC_여신건전성" sheetId="67" r:id="rId30"/>
    <sheet name="JBWC_연체율 및 대손비용률" sheetId="68" r:id="rId31"/>
    <sheet name="JBAM_일반사항" sheetId="69" r:id="rId32"/>
    <sheet name="JBAM_손익실적" sheetId="70" r:id="rId33"/>
    <sheet name="JBAM_자산(말잔)" sheetId="71" r:id="rId34"/>
    <sheet name="JBAM_부채자본(말잔)" sheetId="72" r:id="rId35"/>
    <sheet name="JBAM_재무비율" sheetId="73" r:id="rId36"/>
    <sheet name="PPCB_일반현황" sheetId="77" r:id="rId37"/>
    <sheet name="PPCB_손익실적" sheetId="78" r:id="rId38"/>
    <sheet name="PPCB_재무현황" sheetId="76" r:id="rId39"/>
    <sheet name="PPCB_재무비율" sheetId="79" r:id="rId40"/>
  </sheets>
  <externalReferences>
    <externalReference r:id="rId41"/>
    <externalReference r:id="rId42"/>
    <externalReference r:id="rId43"/>
  </externalReferences>
  <definedNames>
    <definedName name="__123Graph_C" localSheetId="32" hidden="1">[1]A!#REF!</definedName>
    <definedName name="__123Graph_C" localSheetId="12" hidden="1">[1]A!#REF!</definedName>
    <definedName name="__123Graph_C" localSheetId="11" hidden="1">[1]A!#REF!</definedName>
    <definedName name="__123Graph_C" localSheetId="25" hidden="1">[1]A!#REF!</definedName>
    <definedName name="__123Graph_C" localSheetId="21" hidden="1">[1]A!#REF!</definedName>
    <definedName name="__123Graph_C" localSheetId="20" hidden="1">[1]A!#REF!</definedName>
    <definedName name="__123Graph_C" hidden="1">[1]A!#REF!</definedName>
    <definedName name="_xlnm._FilterDatabase" hidden="1">[2]기본DATA!$A$7:$AA$92</definedName>
    <definedName name="_Key1" localSheetId="32" hidden="1">#REF!</definedName>
    <definedName name="_Key1" localSheetId="12" hidden="1">#REF!</definedName>
    <definedName name="_Key1" localSheetId="11" hidden="1">#REF!</definedName>
    <definedName name="_Key1" localSheetId="25" hidden="1">#REF!</definedName>
    <definedName name="_Key1" localSheetId="21" hidden="1">#REF!</definedName>
    <definedName name="_Key1" localSheetId="20" hidden="1">#REF!</definedName>
    <definedName name="_Key1" hidden="1">#REF!</definedName>
    <definedName name="_Order1" hidden="1">255</definedName>
    <definedName name="_Order2" hidden="1">255</definedName>
    <definedName name="_Sort" localSheetId="32" hidden="1">#REF!</definedName>
    <definedName name="_Sort" localSheetId="12" hidden="1">#REF!</definedName>
    <definedName name="_Sort" localSheetId="11" hidden="1">#REF!</definedName>
    <definedName name="_Sort" localSheetId="25" hidden="1">#REF!</definedName>
    <definedName name="_Sort" localSheetId="21" hidden="1">#REF!</definedName>
    <definedName name="_Sort" localSheetId="20" hidden="1">#REF!</definedName>
    <definedName name="_Sort" hidden="1">#REF!</definedName>
    <definedName name="AS2DocOpenMode" hidden="1">"AS2DocumentEdit"</definedName>
    <definedName name="CS" hidden="1">{#N/A,#N/A,FALSE,"BS";#N/A,#N/A,FALSE,"PL";#N/A,#N/A,FALSE,"처분";#N/A,#N/A,FALSE,"현금";#N/A,#N/A,FALSE,"매출";#N/A,#N/A,FALSE,"원가";#N/A,#N/A,FALSE,"경영"}</definedName>
    <definedName name="d" localSheetId="32" hidden="1">[1]A!#REF!</definedName>
    <definedName name="d" localSheetId="12" hidden="1">[1]A!#REF!</definedName>
    <definedName name="d" localSheetId="11" hidden="1">[1]A!#REF!</definedName>
    <definedName name="d" localSheetId="25" hidden="1">[1]A!#REF!</definedName>
    <definedName name="d" localSheetId="21" hidden="1">[1]A!#REF!</definedName>
    <definedName name="d" localSheetId="20" hidden="1">[1]A!#REF!</definedName>
    <definedName name="d" hidden="1">[1]A!#REF!</definedName>
    <definedName name="dddd" hidden="1">{#N/A,#N/A,FALSE,"BS";#N/A,#N/A,FALSE,"PL";#N/A,#N/A,FALSE,"처분";#N/A,#N/A,FALSE,"현금";#N/A,#N/A,FALSE,"매출";#N/A,#N/A,FALSE,"원가";#N/A,#N/A,FALSE,"경영"}</definedName>
    <definedName name="fbfddsds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i" localSheetId="32" hidden="1">[3]A!#REF!</definedName>
    <definedName name="i" localSheetId="12" hidden="1">[3]A!#REF!</definedName>
    <definedName name="i" localSheetId="11" hidden="1">[3]A!#REF!</definedName>
    <definedName name="i" localSheetId="25" hidden="1">[3]A!#REF!</definedName>
    <definedName name="i" localSheetId="21" hidden="1">[3]A!#REF!</definedName>
    <definedName name="i" localSheetId="20" hidden="1">[3]A!#REF!</definedName>
    <definedName name="i" hidden="1">[3]A!#REF!</definedName>
    <definedName name="m" localSheetId="32" hidden="1">[1]A!#REF!</definedName>
    <definedName name="m" localSheetId="12" hidden="1">[1]A!#REF!</definedName>
    <definedName name="m" localSheetId="11" hidden="1">[1]A!#REF!</definedName>
    <definedName name="m" localSheetId="25" hidden="1">[1]A!#REF!</definedName>
    <definedName name="m" localSheetId="21" hidden="1">[1]A!#REF!</definedName>
    <definedName name="m" localSheetId="20" hidden="1">[1]A!#REF!</definedName>
    <definedName name="m" hidden="1">[1]A!#REF!</definedName>
    <definedName name="_xlnm.Print_Area" localSheetId="2">Group_손익실적!$A$1:$AB$36</definedName>
    <definedName name="_xlnm.Print_Area" localSheetId="5">Group_여신건전성!$A$1:$Z$58</definedName>
    <definedName name="_xlnm.Print_Area" localSheetId="3">Group_영업실적!$A$1:$Z$55</definedName>
    <definedName name="_xlnm.Print_Area" localSheetId="4">Group_재무비율!$A$1:$Z$52</definedName>
    <definedName name="_xlnm.Print_Area" localSheetId="34">'JBAM_부채자본(말잔)'!$A$1:$Z$18</definedName>
    <definedName name="_xlnm.Print_Area" localSheetId="32">JBAM_손익실적!$A$1:$Z$32</definedName>
    <definedName name="_xlnm.Print_Area" localSheetId="31">JBAM_일반사항!$A$1:$Z$16</definedName>
    <definedName name="_xlnm.Print_Area" localSheetId="33">'JBAM_자산(말잔)'!$A$1:$Z$34</definedName>
    <definedName name="_xlnm.Print_Area" localSheetId="35">JBAM_재무비율!$A$1:$Z$27</definedName>
    <definedName name="_xlnm.Print_Area" localSheetId="9">'JBB_부채자본(말잔)'!$A$1:$Z$32</definedName>
    <definedName name="_xlnm.Print_Area" localSheetId="7">JBB_손익실적!$A$1:$Z$32</definedName>
    <definedName name="_xlnm.Print_Area" localSheetId="12">'JBB_순이자마진(마진율)'!$A$1:$Z$40</definedName>
    <definedName name="_xlnm.Print_Area" localSheetId="11">'JBB_순이자마진(이자)'!$A$1:$Z$78</definedName>
    <definedName name="_xlnm.Print_Area" localSheetId="13">JBB_여신건전성!$A$1:$Z$59</definedName>
    <definedName name="_xlnm.Print_Area" localSheetId="14">'JBB_연체율 및 대손비용률'!$A$1:$Z$52</definedName>
    <definedName name="_xlnm.Print_Area" localSheetId="6">JBB_일반사항!$A$1:$Z$24</definedName>
    <definedName name="_xlnm.Print_Area" localSheetId="8">'JBB_자산(말잔)'!$A$1:$Z$39</definedName>
    <definedName name="_xlnm.Print_Area" localSheetId="10">JBB_재무비율!$A$1:$Z$54</definedName>
    <definedName name="_xlnm.Print_Area" localSheetId="27">'JBWC_부채자본(말잔)'!$A$1:$Z$19</definedName>
    <definedName name="_xlnm.Print_Area" localSheetId="25">JBWC_손익실적!$A$1:$Z$30</definedName>
    <definedName name="_xlnm.Print_Area" localSheetId="29">JBWC_여신건전성!$A$1:$Z$41</definedName>
    <definedName name="_xlnm.Print_Area" localSheetId="30">'JBWC_연체율 및 대손비용률'!$A$1:$Z$39</definedName>
    <definedName name="_xlnm.Print_Area" localSheetId="24">JBWC_일반사항!$A$1:$Z$19</definedName>
    <definedName name="_xlnm.Print_Area" localSheetId="26">'JBWC_자산(말잔)'!$A$1:$Z$26</definedName>
    <definedName name="_xlnm.Print_Area" localSheetId="28">JBWC_재무비율!$A$1:$Z$45</definedName>
    <definedName name="_xlnm.Print_Area" localSheetId="18">'KJB_부채자본(말잔)'!$A$1:$Z$32</definedName>
    <definedName name="_xlnm.Print_Area" localSheetId="16">KJB_손익실적!$A$1:$Z$33</definedName>
    <definedName name="_xlnm.Print_Area" localSheetId="21">'KJB_순이자마진(마진율)'!$A$1:$Z$40</definedName>
    <definedName name="_xlnm.Print_Area" localSheetId="20">'KJB_순이자마진(이자)'!$A$1:$Z$78</definedName>
    <definedName name="_xlnm.Print_Area" localSheetId="22">KJB_여신건전성!$A$1:$Z$59</definedName>
    <definedName name="_xlnm.Print_Area" localSheetId="23">'KJB_연체율 및 대손비용률'!$A$1:$Z$52</definedName>
    <definedName name="_xlnm.Print_Area" localSheetId="15">KJB_일반사항!$A$1:$Z$23</definedName>
    <definedName name="_xlnm.Print_Area" localSheetId="17">'KJB_자산(말잔)'!$A$1:$Z$39</definedName>
    <definedName name="_xlnm.Print_Area" localSheetId="19">KJB_재무비율!$A$1:$Z$53</definedName>
    <definedName name="_xlnm.Print_Area" localSheetId="37">PPCB_손익실적!$A$1:$T$28</definedName>
    <definedName name="_xlnm.Print_Area" localSheetId="36">PPCB_일반현황!$A$1:$P$18</definedName>
    <definedName name="_xlnm.Print_Area" localSheetId="39">PPCB_재무비율!$A$1:$N$36</definedName>
    <definedName name="_xlnm.Print_Area" localSheetId="38">PPCB_재무현황!$A$1:$T$32</definedName>
    <definedName name="_xlnm.Print_Area" localSheetId="1">목차!$B$1:$G$20</definedName>
    <definedName name="_xlnm.Print_Area" localSheetId="0">표지!$A$1:$M$16</definedName>
    <definedName name="TextRefCopyRangeCount" hidden="1">19</definedName>
    <definedName name="u" localSheetId="32" hidden="1">[1]A!#REF!</definedName>
    <definedName name="u" localSheetId="12" hidden="1">[1]A!#REF!</definedName>
    <definedName name="u" localSheetId="11" hidden="1">[1]A!#REF!</definedName>
    <definedName name="u" localSheetId="25" hidden="1">[1]A!#REF!</definedName>
    <definedName name="u" localSheetId="21" hidden="1">[1]A!#REF!</definedName>
    <definedName name="u" localSheetId="20" hidden="1">[1]A!#REF!</definedName>
    <definedName name="u" hidden="1">[1]A!#REF!</definedName>
    <definedName name="up_apts1" localSheetId="32" hidden="1">[3]A!#REF!</definedName>
    <definedName name="up_apts1" localSheetId="12" hidden="1">[3]A!#REF!</definedName>
    <definedName name="up_apts1" localSheetId="11" hidden="1">[3]A!#REF!</definedName>
    <definedName name="up_apts1" localSheetId="25" hidden="1">[3]A!#REF!</definedName>
    <definedName name="up_apts1" localSheetId="21" hidden="1">[3]A!#REF!</definedName>
    <definedName name="up_apts1" localSheetId="20" hidden="1">[3]A!#REF!</definedName>
    <definedName name="up_apts1" hidden="1">[3]A!#REF!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XRefColumnsCount" hidden="1">10</definedName>
    <definedName name="XRefCopyRangeCount" hidden="1">14</definedName>
    <definedName name="XRefPasteRangeCount" hidden="1">10</definedName>
    <definedName name="부문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유가증권" localSheetId="32" hidden="1">#REF!</definedName>
    <definedName name="유가증권" localSheetId="12" hidden="1">#REF!</definedName>
    <definedName name="유가증권" localSheetId="11" hidden="1">#REF!</definedName>
    <definedName name="유가증권" localSheetId="25" hidden="1">#REF!</definedName>
    <definedName name="유가증권" localSheetId="21" hidden="1">#REF!</definedName>
    <definedName name="유가증권" localSheetId="20" hidden="1">#REF!</definedName>
    <definedName name="유가증권" hidden="1">#REF!</definedName>
    <definedName name="유가증권운용수익률" hidden="1">{#N/A,#N/A,FALSE,"BS";#N/A,#N/A,FALSE,"PL";#N/A,#N/A,FALSE,"처분";#N/A,#N/A,FALSE,"현금";#N/A,#N/A,FALSE,"매출";#N/A,#N/A,FALSE,"원가";#N/A,#N/A,FALSE,"경영"}</definedName>
    <definedName name="자아" hidden="1">{#N/A,#N/A,FALSE,"BS";#N/A,#N/A,FALSE,"PL";#N/A,#N/A,FALSE,"처분";#N/A,#N/A,FALSE,"현금";#N/A,#N/A,FALSE,"매출";#N/A,#N/A,FALSE,"원가";#N/A,#N/A,FALSE,"경영"}</definedName>
    <definedName name="퇴충" hidden="1">{#N/A,#N/A,FALSE,"BS";#N/A,#N/A,FALSE,"PL";#N/A,#N/A,FALSE,"처분";#N/A,#N/A,FALSE,"현금";#N/A,#N/A,FALSE,"매출";#N/A,#N/A,FALSE,"원가";#N/A,#N/A,FALSE,"경영"}</definedName>
    <definedName name="협회비" hidden="1">{#N/A,#N/A,FALSE,"BS";#N/A,#N/A,FALSE,"PL";#N/A,#N/A,FALSE,"처분";#N/A,#N/A,FALSE,"현금";#N/A,#N/A,FALSE,"매출";#N/A,#N/A,FALSE,"원가";#N/A,#N/A,FALSE,"경영"}</definedName>
  </definedNames>
  <calcPr calcId="145621"/>
</workbook>
</file>

<file path=xl/calcChain.xml><?xml version="1.0" encoding="utf-8"?>
<calcChain xmlns="http://schemas.openxmlformats.org/spreadsheetml/2006/main">
  <c r="I35" i="44" l="1"/>
  <c r="J35" i="44"/>
  <c r="K35" i="44"/>
  <c r="L35" i="44"/>
  <c r="M35" i="44"/>
  <c r="N35" i="44"/>
  <c r="O35" i="44"/>
  <c r="P35" i="44"/>
  <c r="Q35" i="44"/>
  <c r="R35" i="44"/>
  <c r="S35" i="44"/>
  <c r="T35" i="44"/>
  <c r="U35" i="44"/>
  <c r="V35" i="44"/>
  <c r="W35" i="44"/>
  <c r="X35" i="44"/>
  <c r="Y35" i="44"/>
  <c r="Z35" i="44"/>
  <c r="Z34" i="54" l="1"/>
  <c r="J34" i="54"/>
  <c r="V39" i="55"/>
  <c r="U39" i="55"/>
  <c r="T39" i="55"/>
  <c r="S39" i="55"/>
  <c r="R39" i="55"/>
  <c r="Q39" i="55"/>
  <c r="P39" i="55"/>
  <c r="H39" i="55"/>
  <c r="G39" i="55"/>
  <c r="F39" i="55"/>
  <c r="E39" i="55"/>
  <c r="Z3" i="43" l="1"/>
  <c r="J3" i="43"/>
  <c r="E34" i="54" l="1"/>
  <c r="F34" i="54"/>
  <c r="G34" i="54"/>
  <c r="H34" i="54"/>
  <c r="I34" i="54"/>
  <c r="L34" i="54"/>
  <c r="M34" i="54"/>
  <c r="N34" i="54"/>
  <c r="O34" i="54"/>
  <c r="P34" i="54"/>
  <c r="Q34" i="54"/>
  <c r="R34" i="54"/>
  <c r="S34" i="54"/>
  <c r="T34" i="54"/>
  <c r="U34" i="54"/>
  <c r="V34" i="54"/>
  <c r="W34" i="54"/>
  <c r="Y34" i="54"/>
  <c r="X34" i="54"/>
  <c r="Y3" i="43" l="1"/>
  <c r="X3" i="43" l="1"/>
  <c r="W3" i="43" l="1"/>
  <c r="H35" i="44" l="1"/>
  <c r="E35" i="44"/>
  <c r="F35" i="44"/>
  <c r="G35" i="44"/>
  <c r="V3" i="43" l="1"/>
  <c r="I3" i="43"/>
  <c r="F30" i="76" l="1"/>
  <c r="E30" i="76"/>
  <c r="F29" i="76"/>
  <c r="E29" i="76"/>
  <c r="E28" i="76"/>
  <c r="F27" i="76"/>
  <c r="E27" i="76"/>
  <c r="F26" i="76"/>
  <c r="E26" i="76"/>
  <c r="F25" i="76"/>
  <c r="E25" i="76"/>
  <c r="F24" i="76"/>
  <c r="E24" i="76"/>
  <c r="F23" i="76"/>
  <c r="E23" i="76"/>
  <c r="E22" i="76"/>
  <c r="F21" i="76"/>
  <c r="E21" i="76"/>
  <c r="F20" i="76"/>
  <c r="E20" i="76"/>
  <c r="F19" i="76"/>
  <c r="E19" i="76"/>
  <c r="F16" i="76"/>
  <c r="F13" i="76"/>
  <c r="F28" i="76" s="1"/>
  <c r="E13" i="76"/>
  <c r="F7" i="76"/>
  <c r="F22" i="76" s="1"/>
  <c r="E7" i="76"/>
  <c r="H19" i="51"/>
  <c r="H18" i="51"/>
  <c r="H17" i="51"/>
  <c r="H16" i="51"/>
  <c r="H15" i="51"/>
  <c r="H14" i="51"/>
  <c r="H13" i="51"/>
  <c r="O12" i="51"/>
  <c r="N12" i="51"/>
  <c r="M12" i="51"/>
  <c r="L12" i="51"/>
  <c r="H12" i="51"/>
  <c r="G12" i="51"/>
  <c r="F12" i="51"/>
  <c r="H11" i="51"/>
  <c r="H10" i="51"/>
  <c r="H9" i="51"/>
  <c r="H8" i="51"/>
  <c r="H7" i="51"/>
  <c r="H6" i="51"/>
  <c r="H5" i="51"/>
  <c r="H4" i="51"/>
  <c r="U3" i="43" l="1"/>
  <c r="T3" i="43" l="1"/>
  <c r="S3" i="75" l="1"/>
  <c r="R3" i="75"/>
  <c r="Q3" i="75"/>
  <c r="P3" i="75"/>
  <c r="O3" i="75"/>
  <c r="N3" i="75"/>
  <c r="M3" i="75"/>
  <c r="L3" i="75"/>
  <c r="F3" i="75"/>
  <c r="E3" i="75"/>
  <c r="S3" i="43" l="1"/>
  <c r="R3" i="43" l="1"/>
  <c r="H3" i="43"/>
  <c r="Q3" i="43" l="1"/>
  <c r="E3" i="43" l="1"/>
  <c r="F3" i="43"/>
  <c r="G3" i="43"/>
  <c r="L3" i="43"/>
  <c r="M3" i="43"/>
  <c r="N3" i="43"/>
  <c r="O3" i="43"/>
  <c r="P3" i="43"/>
  <c r="E12" i="51" l="1"/>
</calcChain>
</file>

<file path=xl/sharedStrings.xml><?xml version="1.0" encoding="utf-8"?>
<sst xmlns="http://schemas.openxmlformats.org/spreadsheetml/2006/main" count="2896" uniqueCount="1052">
  <si>
    <t xml:space="preserve"> </t>
    <phoneticPr fontId="53" type="noConversion"/>
  </si>
  <si>
    <t>Tier1비율</t>
    <phoneticPr fontId="53" type="noConversion"/>
  </si>
  <si>
    <t>BIS비율</t>
    <phoneticPr fontId="53" type="noConversion"/>
  </si>
  <si>
    <t>고정이하여신비율</t>
    <phoneticPr fontId="53" type="noConversion"/>
  </si>
  <si>
    <t>연체대출채권비율</t>
    <phoneticPr fontId="53" type="noConversion"/>
  </si>
  <si>
    <t>자
본
적
정
성</t>
    <phoneticPr fontId="53" type="noConversion"/>
  </si>
  <si>
    <t>수
익
성</t>
    <phoneticPr fontId="53" type="noConversion"/>
  </si>
  <si>
    <t xml:space="preserve">  총자본</t>
    <phoneticPr fontId="53" type="noConversion"/>
  </si>
  <si>
    <t xml:space="preserve">  위험가중자산</t>
    <phoneticPr fontId="53" type="noConversion"/>
  </si>
  <si>
    <t xml:space="preserve">  기본자본</t>
    <phoneticPr fontId="53" type="noConversion"/>
  </si>
  <si>
    <t xml:space="preserve">  보통주자본</t>
    <phoneticPr fontId="53" type="noConversion"/>
  </si>
  <si>
    <t xml:space="preserve">  고정이하여신</t>
    <phoneticPr fontId="53" type="noConversion"/>
  </si>
  <si>
    <t xml:space="preserve">  총여신</t>
    <phoneticPr fontId="53" type="noConversion"/>
  </si>
  <si>
    <t xml:space="preserve">  연체대출금</t>
    <phoneticPr fontId="53" type="noConversion"/>
  </si>
  <si>
    <t xml:space="preserve">  총대출금</t>
    <phoneticPr fontId="53" type="noConversion"/>
  </si>
  <si>
    <t xml:space="preserve">  당기순이익</t>
    <phoneticPr fontId="53" type="noConversion"/>
  </si>
  <si>
    <t xml:space="preserve">  실질총자산(평잔)</t>
    <phoneticPr fontId="53" type="noConversion"/>
  </si>
  <si>
    <t xml:space="preserve">  자기자본(평잔)</t>
    <phoneticPr fontId="53" type="noConversion"/>
  </si>
  <si>
    <t xml:space="preserve">  이자수익자산</t>
    <phoneticPr fontId="53" type="noConversion"/>
  </si>
  <si>
    <t xml:space="preserve">  총여신(평잔)</t>
    <phoneticPr fontId="53" type="noConversion"/>
  </si>
  <si>
    <t>'14.2Q</t>
  </si>
  <si>
    <t>'14.3Q</t>
  </si>
  <si>
    <t>'14.4Q</t>
  </si>
  <si>
    <t>'15.1Q</t>
  </si>
  <si>
    <t>'15.2Q</t>
  </si>
  <si>
    <t>'14.1Q</t>
    <phoneticPr fontId="53" type="noConversion"/>
  </si>
  <si>
    <t>자
산
건
전
성</t>
    <phoneticPr fontId="53" type="noConversion"/>
  </si>
  <si>
    <t>규
제
비
율</t>
    <phoneticPr fontId="53" type="noConversion"/>
  </si>
  <si>
    <t xml:space="preserve">  부채</t>
    <phoneticPr fontId="53" type="noConversion"/>
  </si>
  <si>
    <t xml:space="preserve">  자기자본</t>
    <phoneticPr fontId="53" type="noConversion"/>
  </si>
  <si>
    <t>부채비율(개별)</t>
    <phoneticPr fontId="53" type="noConversion"/>
  </si>
  <si>
    <t>이중레버리지비율(개별)</t>
    <phoneticPr fontId="53" type="noConversion"/>
  </si>
  <si>
    <t xml:space="preserve">  자회사주식</t>
    <phoneticPr fontId="53" type="noConversion"/>
  </si>
  <si>
    <t>D.세전이익(A-B-C)</t>
    <phoneticPr fontId="53" type="noConversion"/>
  </si>
  <si>
    <t>'15.3Q</t>
  </si>
  <si>
    <t>전북은행</t>
    <phoneticPr fontId="53" type="noConversion"/>
  </si>
  <si>
    <t>광주은행</t>
    <phoneticPr fontId="53" type="noConversion"/>
  </si>
  <si>
    <t>최근 분기 실적</t>
    <phoneticPr fontId="53" type="noConversion"/>
  </si>
  <si>
    <t>점포수</t>
    <phoneticPr fontId="53" type="noConversion"/>
  </si>
  <si>
    <t>전북지역</t>
    <phoneticPr fontId="53" type="noConversion"/>
  </si>
  <si>
    <t>서울지역</t>
    <phoneticPr fontId="53" type="noConversion"/>
  </si>
  <si>
    <t>인천지역</t>
    <phoneticPr fontId="53" type="noConversion"/>
  </si>
  <si>
    <t>대전/충청지역</t>
    <phoneticPr fontId="53" type="noConversion"/>
  </si>
  <si>
    <t>(국내)신용등급</t>
    <phoneticPr fontId="53" type="noConversion"/>
  </si>
  <si>
    <t>AA+</t>
  </si>
  <si>
    <t>(국외)신용등급</t>
    <phoneticPr fontId="53" type="noConversion"/>
  </si>
  <si>
    <t>Baa1</t>
  </si>
  <si>
    <t>-</t>
  </si>
  <si>
    <t>1. 점포수는 독립점포 출장소 및 소형영업점 포함</t>
    <phoneticPr fontId="53" type="noConversion"/>
  </si>
  <si>
    <t>2. 임원은 사외이사, 준임원 및 본부장 포함</t>
    <phoneticPr fontId="53" type="noConversion"/>
  </si>
  <si>
    <t>'15.2Q</t>
    <phoneticPr fontId="53" type="noConversion"/>
  </si>
  <si>
    <t>A.총영업이익</t>
    <phoneticPr fontId="53" type="noConversion"/>
  </si>
  <si>
    <t>이자이익</t>
    <phoneticPr fontId="53" type="noConversion"/>
  </si>
  <si>
    <t>비이자이익</t>
    <phoneticPr fontId="53" type="noConversion"/>
  </si>
  <si>
    <t>비이자이익</t>
    <phoneticPr fontId="53" type="noConversion"/>
  </si>
  <si>
    <t xml:space="preserve">  (수수료이익)</t>
    <phoneticPr fontId="53" type="noConversion"/>
  </si>
  <si>
    <t xml:space="preserve">  (수수료이익)</t>
    <phoneticPr fontId="53" type="noConversion"/>
  </si>
  <si>
    <t xml:space="preserve">    &lt;카드관련&gt;</t>
    <phoneticPr fontId="53" type="noConversion"/>
  </si>
  <si>
    <t xml:space="preserve">  (유가증권/파생관련)</t>
    <phoneticPr fontId="53" type="noConversion"/>
  </si>
  <si>
    <t xml:space="preserve">  (자금비용)</t>
    <phoneticPr fontId="53" type="noConversion"/>
  </si>
  <si>
    <t xml:space="preserve">   &lt;신보/주보출연료&gt;</t>
    <phoneticPr fontId="53" type="noConversion"/>
  </si>
  <si>
    <t xml:space="preserve">   &lt;예금보험료&gt;</t>
    <phoneticPr fontId="53" type="noConversion"/>
  </si>
  <si>
    <t xml:space="preserve">  (기타)</t>
    <phoneticPr fontId="53" type="noConversion"/>
  </si>
  <si>
    <t xml:space="preserve">   &lt;기부금&gt;</t>
    <phoneticPr fontId="53" type="noConversion"/>
  </si>
  <si>
    <t>B.판매관리비</t>
    <phoneticPr fontId="53" type="noConversion"/>
  </si>
  <si>
    <t>경비</t>
    <phoneticPr fontId="53" type="noConversion"/>
  </si>
  <si>
    <t xml:space="preserve"> (인건비성)</t>
    <phoneticPr fontId="53" type="noConversion"/>
  </si>
  <si>
    <t xml:space="preserve"> (물건비성)</t>
    <phoneticPr fontId="53" type="noConversion"/>
  </si>
  <si>
    <t>명예퇴직금</t>
    <phoneticPr fontId="53" type="noConversion"/>
  </si>
  <si>
    <t>퇴직급여</t>
    <phoneticPr fontId="53" type="noConversion"/>
  </si>
  <si>
    <t>제상각</t>
    <phoneticPr fontId="53" type="noConversion"/>
  </si>
  <si>
    <t>제세공과</t>
    <phoneticPr fontId="53" type="noConversion"/>
  </si>
  <si>
    <t>C.충당금전입액</t>
    <phoneticPr fontId="53" type="noConversion"/>
  </si>
  <si>
    <t>D.세전이익(A-B-C)</t>
    <phoneticPr fontId="53" type="noConversion"/>
  </si>
  <si>
    <t>E.법인세비용</t>
    <phoneticPr fontId="53" type="noConversion"/>
  </si>
  <si>
    <t>E.법인세비용</t>
    <phoneticPr fontId="53" type="noConversion"/>
  </si>
  <si>
    <t>F.당기순이익(D-E)</t>
    <phoneticPr fontId="53" type="noConversion"/>
  </si>
  <si>
    <t xml:space="preserve">   (대손준비금전입액)</t>
    <phoneticPr fontId="53" type="noConversion"/>
  </si>
  <si>
    <t>G.총포괄손익</t>
    <phoneticPr fontId="53" type="noConversion"/>
  </si>
  <si>
    <t xml:space="preserve"> 총자산 (A+B-C)</t>
    <phoneticPr fontId="53" type="noConversion"/>
  </si>
  <si>
    <t xml:space="preserve">  A.은행계정 자산</t>
    <phoneticPr fontId="53" type="noConversion"/>
  </si>
  <si>
    <t xml:space="preserve">    a.수익성자산</t>
    <phoneticPr fontId="53" type="noConversion"/>
  </si>
  <si>
    <t xml:space="preserve">   원화예치금</t>
    <phoneticPr fontId="53" type="noConversion"/>
  </si>
  <si>
    <t xml:space="preserve">      (지준예치금)</t>
    <phoneticPr fontId="53" type="noConversion"/>
  </si>
  <si>
    <t xml:space="preserve">      (MMT)</t>
    <phoneticPr fontId="53" type="noConversion"/>
  </si>
  <si>
    <t xml:space="preserve">   외화예치금</t>
    <phoneticPr fontId="53" type="noConversion"/>
  </si>
  <si>
    <t xml:space="preserve">   원화대출금</t>
    <phoneticPr fontId="53" type="noConversion"/>
  </si>
  <si>
    <t xml:space="preserve">     - 기업</t>
    <phoneticPr fontId="53" type="noConversion"/>
  </si>
  <si>
    <t xml:space="preserve">       (대기업)</t>
    <phoneticPr fontId="53" type="noConversion"/>
  </si>
  <si>
    <t xml:space="preserve">       (중소기업)</t>
    <phoneticPr fontId="53" type="noConversion"/>
  </si>
  <si>
    <t xml:space="preserve">     - 가계</t>
    <phoneticPr fontId="53" type="noConversion"/>
  </si>
  <si>
    <t xml:space="preserve">       (주택담보)</t>
    <phoneticPr fontId="53" type="noConversion"/>
  </si>
  <si>
    <t xml:space="preserve">       (신용대출)</t>
    <phoneticPr fontId="53" type="noConversion"/>
  </si>
  <si>
    <t xml:space="preserve">     - 공공 및 기타</t>
    <phoneticPr fontId="53" type="noConversion"/>
  </si>
  <si>
    <t xml:space="preserve">    신용카드</t>
    <phoneticPr fontId="53" type="noConversion"/>
  </si>
  <si>
    <t xml:space="preserve">    유가증권</t>
    <phoneticPr fontId="53" type="noConversion"/>
  </si>
  <si>
    <t xml:space="preserve">      (주식)</t>
    <phoneticPr fontId="53" type="noConversion"/>
  </si>
  <si>
    <t xml:space="preserve">    외화대출금</t>
    <phoneticPr fontId="53" type="noConversion"/>
  </si>
  <si>
    <t xml:space="preserve">    내국수입유산스</t>
    <phoneticPr fontId="53" type="noConversion"/>
  </si>
  <si>
    <t xml:space="preserve">    매입외환</t>
    <phoneticPr fontId="53" type="noConversion"/>
  </si>
  <si>
    <t xml:space="preserve">    RP매수</t>
    <phoneticPr fontId="53" type="noConversion"/>
  </si>
  <si>
    <t xml:space="preserve">    사모사채</t>
    <phoneticPr fontId="53" type="noConversion"/>
  </si>
  <si>
    <t xml:space="preserve">    기타</t>
    <phoneticPr fontId="53" type="noConversion"/>
  </si>
  <si>
    <t xml:space="preserve">    대손충당금(-)</t>
    <phoneticPr fontId="53" type="noConversion"/>
  </si>
  <si>
    <t xml:space="preserve">   b.무수익성자산</t>
    <phoneticPr fontId="53" type="noConversion"/>
  </si>
  <si>
    <t xml:space="preserve">      (유형자산)</t>
    <phoneticPr fontId="53" type="noConversion"/>
  </si>
  <si>
    <t xml:space="preserve">      (무형자산)</t>
    <phoneticPr fontId="53" type="noConversion"/>
  </si>
  <si>
    <t xml:space="preserve">  B.신탁계정</t>
    <phoneticPr fontId="53" type="noConversion"/>
  </si>
  <si>
    <t xml:space="preserve">  (신탁대출)</t>
    <phoneticPr fontId="53" type="noConversion"/>
  </si>
  <si>
    <t xml:space="preserve">      (퇴직연금)</t>
    <phoneticPr fontId="53" type="noConversion"/>
  </si>
  <si>
    <t xml:space="preserve">  (신탁유가증권)</t>
    <phoneticPr fontId="53" type="noConversion"/>
  </si>
  <si>
    <t xml:space="preserve">  C.상호계정(은행계정대)</t>
    <phoneticPr fontId="53" type="noConversion"/>
  </si>
  <si>
    <t>1. 대기업 및 주택담보대출은 금융감독원 업무보고서 작성기준과 동일</t>
    <phoneticPr fontId="53" type="noConversion"/>
  </si>
  <si>
    <t>2. 수익성자산 기타계정은 콜론, 매입어음, 직불카드채권, 팩토링채권, 출자전환채권임</t>
    <phoneticPr fontId="53" type="noConversion"/>
  </si>
  <si>
    <t>3. 원화대출금 : 은행간 대여금 제외(기타에 포함)</t>
    <phoneticPr fontId="53" type="noConversion"/>
  </si>
  <si>
    <t xml:space="preserve">     a.이자부부채</t>
    <phoneticPr fontId="53" type="noConversion"/>
  </si>
  <si>
    <t xml:space="preserve">   원화예수금</t>
  </si>
  <si>
    <t xml:space="preserve">     - 저원가성예금</t>
    <phoneticPr fontId="53" type="noConversion"/>
  </si>
  <si>
    <t xml:space="preserve">         (요구불예금)</t>
    <phoneticPr fontId="53" type="noConversion"/>
  </si>
  <si>
    <t xml:space="preserve">         (저축예금)</t>
    <phoneticPr fontId="53" type="noConversion"/>
  </si>
  <si>
    <t xml:space="preserve">         (기업자유예금)</t>
    <phoneticPr fontId="53" type="noConversion"/>
  </si>
  <si>
    <t xml:space="preserve">     - 저축성</t>
  </si>
  <si>
    <t xml:space="preserve">        (정기예금)</t>
  </si>
  <si>
    <t xml:space="preserve">        (적립식예금)</t>
    <phoneticPr fontId="53" type="noConversion"/>
  </si>
  <si>
    <t xml:space="preserve">    원화차입금</t>
  </si>
  <si>
    <t xml:space="preserve">    금융채</t>
    <phoneticPr fontId="53" type="noConversion"/>
  </si>
  <si>
    <t xml:space="preserve">    외화예수금</t>
  </si>
  <si>
    <t xml:space="preserve">    외화차입금</t>
  </si>
  <si>
    <t xml:space="preserve">    기타</t>
  </si>
  <si>
    <t xml:space="preserve">    b.비이자부부채</t>
    <phoneticPr fontId="53" type="noConversion"/>
  </si>
  <si>
    <t xml:space="preserve">    c.자기자본</t>
    <phoneticPr fontId="53" type="noConversion"/>
  </si>
  <si>
    <t>(원리금보전 금전신탁)</t>
    <phoneticPr fontId="53" type="noConversion"/>
  </si>
  <si>
    <t>(실적 금전신탁)</t>
    <phoneticPr fontId="53" type="noConversion"/>
  </si>
  <si>
    <t>1. 저원가성예금은 요구불예금, 저축예금, 기업자유예금(MMDA 포함)임</t>
    <phoneticPr fontId="53" type="noConversion"/>
  </si>
  <si>
    <t>자
본
적
정
성</t>
    <phoneticPr fontId="53" type="noConversion"/>
  </si>
  <si>
    <t>BIS비율</t>
    <phoneticPr fontId="53" type="noConversion"/>
  </si>
  <si>
    <t xml:space="preserve">  총자본</t>
    <phoneticPr fontId="53" type="noConversion"/>
  </si>
  <si>
    <t xml:space="preserve">  위험가중자산</t>
    <phoneticPr fontId="53" type="noConversion"/>
  </si>
  <si>
    <t>Tier1비율</t>
    <phoneticPr fontId="53" type="noConversion"/>
  </si>
  <si>
    <t xml:space="preserve">  기본자본</t>
    <phoneticPr fontId="53" type="noConversion"/>
  </si>
  <si>
    <t xml:space="preserve">  보통주자본</t>
    <phoneticPr fontId="53" type="noConversion"/>
  </si>
  <si>
    <t>고정이하여신비율</t>
    <phoneticPr fontId="53" type="noConversion"/>
  </si>
  <si>
    <t xml:space="preserve">  고정이하여신</t>
    <phoneticPr fontId="53" type="noConversion"/>
  </si>
  <si>
    <t xml:space="preserve">  총여신</t>
    <phoneticPr fontId="53" type="noConversion"/>
  </si>
  <si>
    <t>연체대출채권비율</t>
    <phoneticPr fontId="53" type="noConversion"/>
  </si>
  <si>
    <t>연체대출채권비율</t>
    <phoneticPr fontId="53" type="noConversion"/>
  </si>
  <si>
    <t xml:space="preserve">  연체대출금</t>
    <phoneticPr fontId="53" type="noConversion"/>
  </si>
  <si>
    <t xml:space="preserve">  총대출금</t>
    <phoneticPr fontId="53" type="noConversion"/>
  </si>
  <si>
    <t>수
익
성</t>
    <phoneticPr fontId="53" type="noConversion"/>
  </si>
  <si>
    <t xml:space="preserve">  당기순이익</t>
    <phoneticPr fontId="53" type="noConversion"/>
  </si>
  <si>
    <t>유
동
성</t>
    <phoneticPr fontId="53" type="noConversion"/>
  </si>
  <si>
    <t>유
동
성</t>
    <phoneticPr fontId="53" type="noConversion"/>
  </si>
  <si>
    <t xml:space="preserve">이자수익자산 </t>
  </si>
  <si>
    <t xml:space="preserve">    원화이자수익자산</t>
  </si>
  <si>
    <t xml:space="preserve">        원화예치금</t>
  </si>
  <si>
    <t xml:space="preserve">        원화유가증권</t>
  </si>
  <si>
    <t xml:space="preserve">        원화대출채권 </t>
  </si>
  <si>
    <t xml:space="preserve">            원화대출금</t>
  </si>
  <si>
    <t xml:space="preserve">            원화매입어음</t>
  </si>
  <si>
    <t xml:space="preserve">            지급보증대지급금</t>
  </si>
  <si>
    <t xml:space="preserve">            팩토링채권</t>
  </si>
  <si>
    <t xml:space="preserve">            신용카드채권</t>
  </si>
  <si>
    <t xml:space="preserve">            환매조건부채권매수</t>
  </si>
  <si>
    <t xml:space="preserve">            원화대손충당금(-)</t>
  </si>
  <si>
    <t xml:space="preserve">        기타운용</t>
  </si>
  <si>
    <t xml:space="preserve">    외화이자수익자산</t>
  </si>
  <si>
    <t xml:space="preserve">        외화예치금</t>
  </si>
  <si>
    <t xml:space="preserve">        외화유가증권</t>
  </si>
  <si>
    <t xml:space="preserve">        외화대출채권 </t>
  </si>
  <si>
    <t xml:space="preserve">이자비용부채 </t>
  </si>
  <si>
    <t xml:space="preserve">    원화이자비용부채</t>
  </si>
  <si>
    <t xml:space="preserve">        원화예수금 </t>
  </si>
  <si>
    <t xml:space="preserve">            원화예수금</t>
  </si>
  <si>
    <t xml:space="preserve">            양도성예수금</t>
  </si>
  <si>
    <t xml:space="preserve">        원화차입금</t>
  </si>
  <si>
    <t xml:space="preserve">            원화차입금</t>
  </si>
  <si>
    <t xml:space="preserve">            환매조건부채권매도</t>
  </si>
  <si>
    <t xml:space="preserve">            매출어음</t>
  </si>
  <si>
    <t xml:space="preserve">            신용카드채권매출</t>
  </si>
  <si>
    <t xml:space="preserve">        원화사채</t>
  </si>
  <si>
    <t xml:space="preserve">        기타조달</t>
  </si>
  <si>
    <t xml:space="preserve">    외화이자비용부채</t>
  </si>
  <si>
    <t xml:space="preserve">        외화예수금 </t>
  </si>
  <si>
    <t xml:space="preserve">        외화차입금</t>
  </si>
  <si>
    <t xml:space="preserve">        외화사채</t>
  </si>
  <si>
    <t xml:space="preserve"> 정상</t>
    <phoneticPr fontId="53" type="noConversion"/>
  </si>
  <si>
    <t xml:space="preserve"> 요주의</t>
    <phoneticPr fontId="53" type="noConversion"/>
  </si>
  <si>
    <t xml:space="preserve"> 요주의</t>
    <phoneticPr fontId="53" type="noConversion"/>
  </si>
  <si>
    <t xml:space="preserve"> 고정</t>
    <phoneticPr fontId="53" type="noConversion"/>
  </si>
  <si>
    <t xml:space="preserve"> 회수의문</t>
    <phoneticPr fontId="53" type="noConversion"/>
  </si>
  <si>
    <t xml:space="preserve"> 회수의문</t>
    <phoneticPr fontId="53" type="noConversion"/>
  </si>
  <si>
    <t xml:space="preserve"> 추정손실</t>
    <phoneticPr fontId="53" type="noConversion"/>
  </si>
  <si>
    <t xml:space="preserve"> B.대손충당금잔액</t>
    <phoneticPr fontId="53" type="noConversion"/>
  </si>
  <si>
    <t xml:space="preserve"> D.고정이하여신비율</t>
    <phoneticPr fontId="53" type="noConversion"/>
  </si>
  <si>
    <t xml:space="preserve"> G.부문별 고정이하여신비율</t>
    <phoneticPr fontId="53" type="noConversion"/>
  </si>
  <si>
    <t xml:space="preserve"> 가계대출</t>
    <phoneticPr fontId="53" type="noConversion"/>
  </si>
  <si>
    <t xml:space="preserve">    고정이하여신</t>
    <phoneticPr fontId="53" type="noConversion"/>
  </si>
  <si>
    <t xml:space="preserve"> A.총대출채권</t>
    <phoneticPr fontId="53" type="noConversion"/>
  </si>
  <si>
    <t xml:space="preserve"> A.총대출채권</t>
    <phoneticPr fontId="53" type="noConversion"/>
  </si>
  <si>
    <t xml:space="preserve"> 가계</t>
    <phoneticPr fontId="53" type="noConversion"/>
  </si>
  <si>
    <t xml:space="preserve"> 가계</t>
    <phoneticPr fontId="53" type="noConversion"/>
  </si>
  <si>
    <t xml:space="preserve"> 기업</t>
    <phoneticPr fontId="53" type="noConversion"/>
  </si>
  <si>
    <t xml:space="preserve">    대기업</t>
    <phoneticPr fontId="53" type="noConversion"/>
  </si>
  <si>
    <t xml:space="preserve">    중소</t>
    <phoneticPr fontId="53" type="noConversion"/>
  </si>
  <si>
    <t xml:space="preserve"> 공공 및 기타</t>
    <phoneticPr fontId="53" type="noConversion"/>
  </si>
  <si>
    <t xml:space="preserve"> 신용카드</t>
    <phoneticPr fontId="53" type="noConversion"/>
  </si>
  <si>
    <t xml:space="preserve"> B.연체금액</t>
    <phoneticPr fontId="53" type="noConversion"/>
  </si>
  <si>
    <t xml:space="preserve"> C.명목연체율</t>
    <phoneticPr fontId="53" type="noConversion"/>
  </si>
  <si>
    <t xml:space="preserve"> C.명목연체율</t>
    <phoneticPr fontId="53" type="noConversion"/>
  </si>
  <si>
    <t xml:space="preserve"> 가계</t>
  </si>
  <si>
    <t xml:space="preserve"> 신용카드</t>
  </si>
  <si>
    <t xml:space="preserve"> F.실질연체율</t>
    <phoneticPr fontId="53" type="noConversion"/>
  </si>
  <si>
    <t xml:space="preserve"> F.실질연체율</t>
    <phoneticPr fontId="53" type="noConversion"/>
  </si>
  <si>
    <t>실질연체금액*</t>
    <phoneticPr fontId="53" type="noConversion"/>
  </si>
  <si>
    <t>실질연체금액*</t>
    <phoneticPr fontId="53" type="noConversion"/>
  </si>
  <si>
    <t>총대출채권(A+D+E)</t>
    <phoneticPr fontId="53" type="noConversion"/>
  </si>
  <si>
    <t xml:space="preserve"> G.신규연체발생률</t>
    <phoneticPr fontId="53" type="noConversion"/>
  </si>
  <si>
    <t>신규연체발생금액**</t>
    <phoneticPr fontId="53" type="noConversion"/>
  </si>
  <si>
    <t>신규연체발생금액**</t>
    <phoneticPr fontId="53" type="noConversion"/>
  </si>
  <si>
    <t>총대출채권 ***</t>
    <phoneticPr fontId="53" type="noConversion"/>
  </si>
  <si>
    <t xml:space="preserve"> 대손비용</t>
    <phoneticPr fontId="53" type="noConversion"/>
  </si>
  <si>
    <t xml:space="preserve"> 총여신말잔</t>
    <phoneticPr fontId="53" type="noConversion"/>
  </si>
  <si>
    <t xml:space="preserve"> 총여신평잔</t>
    <phoneticPr fontId="53" type="noConversion"/>
  </si>
  <si>
    <t xml:space="preserve"> * 주1) 실질연체금액 : 현재 연체금액 + 기간중 상각 및 매각</t>
    <phoneticPr fontId="53" type="noConversion"/>
  </si>
  <si>
    <t>손익실적</t>
    <phoneticPr fontId="53" type="noConversion"/>
  </si>
  <si>
    <t>재무비율</t>
    <phoneticPr fontId="53" type="noConversion"/>
  </si>
  <si>
    <t>전북은행</t>
    <phoneticPr fontId="53" type="noConversion"/>
  </si>
  <si>
    <t>광주은행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</si>
  <si>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</si>
  <si>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</si>
  <si>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</si>
  <si>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재무비율</t>
    <phoneticPr fontId="53" type="noConversion"/>
  </si>
  <si>
    <t>순이자마진(마진율)</t>
    <phoneticPr fontId="53" type="noConversion"/>
  </si>
  <si>
    <t>여신건전성</t>
    <phoneticPr fontId="53" type="noConversion"/>
  </si>
  <si>
    <t>연체율 및 대손비용률</t>
    <phoneticPr fontId="53" type="noConversion"/>
  </si>
  <si>
    <t>일반사항</t>
    <phoneticPr fontId="53" type="noConversion"/>
  </si>
  <si>
    <t>JB우리캐피탈</t>
    <phoneticPr fontId="53" type="noConversion"/>
  </si>
  <si>
    <t>JB자산운용</t>
    <phoneticPr fontId="53" type="noConversion"/>
  </si>
  <si>
    <t>부채자본</t>
    <phoneticPr fontId="53" type="noConversion"/>
  </si>
  <si>
    <t>재무비율</t>
    <phoneticPr fontId="53" type="noConversion"/>
  </si>
  <si>
    <t>여신건전성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</si>
  <si>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</si>
  <si>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</si>
  <si>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</si>
  <si>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재무비율</t>
    <phoneticPr fontId="53" type="noConversion"/>
  </si>
  <si>
    <t>점포수</t>
    <phoneticPr fontId="53" type="noConversion"/>
  </si>
  <si>
    <t>전북지역</t>
    <phoneticPr fontId="53" type="noConversion"/>
  </si>
  <si>
    <t>광주지역</t>
    <phoneticPr fontId="53" type="noConversion"/>
  </si>
  <si>
    <t>전남지역</t>
    <phoneticPr fontId="53" type="noConversion"/>
  </si>
  <si>
    <t>서울지역</t>
    <phoneticPr fontId="53" type="noConversion"/>
  </si>
  <si>
    <t>인천지역</t>
    <phoneticPr fontId="53" type="noConversion"/>
  </si>
  <si>
    <t>대전/충청지역</t>
    <phoneticPr fontId="53" type="noConversion"/>
  </si>
  <si>
    <t>임직원수</t>
    <phoneticPr fontId="53" type="noConversion"/>
  </si>
  <si>
    <t>임직원수</t>
    <phoneticPr fontId="53" type="noConversion"/>
  </si>
  <si>
    <t xml:space="preserve">  임원</t>
    <phoneticPr fontId="53" type="noConversion"/>
  </si>
  <si>
    <t xml:space="preserve">    (사외이사)</t>
    <phoneticPr fontId="53" type="noConversion"/>
  </si>
  <si>
    <t xml:space="preserve">  직원수</t>
    <phoneticPr fontId="53" type="noConversion"/>
  </si>
  <si>
    <t xml:space="preserve">    (정규직원)</t>
    <phoneticPr fontId="53" type="noConversion"/>
  </si>
  <si>
    <t xml:space="preserve">    (계약직)</t>
    <phoneticPr fontId="53" type="noConversion"/>
  </si>
  <si>
    <t>(국내)신용등급</t>
    <phoneticPr fontId="53" type="noConversion"/>
  </si>
  <si>
    <t>AA+</t>
    <phoneticPr fontId="53" type="noConversion"/>
  </si>
  <si>
    <t>(국외)신용등급</t>
    <phoneticPr fontId="53" type="noConversion"/>
  </si>
  <si>
    <t>1. 점포수는 독립점포 출장소 및 소형영업점 포함</t>
    <phoneticPr fontId="53" type="noConversion"/>
  </si>
  <si>
    <t>2. 임원은 사외이사, 준임원 및 본부장 포함</t>
    <phoneticPr fontId="53" type="noConversion"/>
  </si>
  <si>
    <t>A.총영업이익</t>
    <phoneticPr fontId="53" type="noConversion"/>
  </si>
  <si>
    <t>이자이익</t>
    <phoneticPr fontId="53" type="noConversion"/>
  </si>
  <si>
    <t xml:space="preserve">    &lt;카드관련&gt;</t>
    <phoneticPr fontId="53" type="noConversion"/>
  </si>
  <si>
    <t xml:space="preserve">  (유가증권/파생관련)</t>
    <phoneticPr fontId="53" type="noConversion"/>
  </si>
  <si>
    <t xml:space="preserve">  (자금비용)</t>
    <phoneticPr fontId="53" type="noConversion"/>
  </si>
  <si>
    <t xml:space="preserve">   &lt;신보/주보출연료&gt;</t>
    <phoneticPr fontId="53" type="noConversion"/>
  </si>
  <si>
    <t xml:space="preserve">   &lt;예금보험료&gt;</t>
    <phoneticPr fontId="53" type="noConversion"/>
  </si>
  <si>
    <t xml:space="preserve">  (기타)</t>
    <phoneticPr fontId="53" type="noConversion"/>
  </si>
  <si>
    <t xml:space="preserve">   &lt;기부금&gt;</t>
    <phoneticPr fontId="53" type="noConversion"/>
  </si>
  <si>
    <t>B.판매관리비</t>
    <phoneticPr fontId="53" type="noConversion"/>
  </si>
  <si>
    <t>경비</t>
    <phoneticPr fontId="53" type="noConversion"/>
  </si>
  <si>
    <t xml:space="preserve"> (인건비성)</t>
    <phoneticPr fontId="53" type="noConversion"/>
  </si>
  <si>
    <t xml:space="preserve"> (물건비성)</t>
    <phoneticPr fontId="53" type="noConversion"/>
  </si>
  <si>
    <t>명예퇴직금</t>
    <phoneticPr fontId="53" type="noConversion"/>
  </si>
  <si>
    <t>퇴직급여</t>
    <phoneticPr fontId="53" type="noConversion"/>
  </si>
  <si>
    <t>제상각</t>
    <phoneticPr fontId="53" type="noConversion"/>
  </si>
  <si>
    <t>제세공과</t>
    <phoneticPr fontId="53" type="noConversion"/>
  </si>
  <si>
    <t>C.충당금전입액</t>
    <phoneticPr fontId="53" type="noConversion"/>
  </si>
  <si>
    <t>F.당기순이익(D-E)</t>
    <phoneticPr fontId="53" type="noConversion"/>
  </si>
  <si>
    <t xml:space="preserve">   (대손준비금전입액)</t>
    <phoneticPr fontId="53" type="noConversion"/>
  </si>
  <si>
    <t>G.총포괄손익</t>
    <phoneticPr fontId="53" type="noConversion"/>
  </si>
  <si>
    <t xml:space="preserve"> 총자산 (A+B-C)</t>
    <phoneticPr fontId="53" type="noConversion"/>
  </si>
  <si>
    <t xml:space="preserve">  A.은행계정 자산</t>
    <phoneticPr fontId="53" type="noConversion"/>
  </si>
  <si>
    <t xml:space="preserve">    a.수익성자산</t>
    <phoneticPr fontId="53" type="noConversion"/>
  </si>
  <si>
    <t xml:space="preserve">   원화예치금</t>
    <phoneticPr fontId="53" type="noConversion"/>
  </si>
  <si>
    <t xml:space="preserve">      (지준예치금)</t>
    <phoneticPr fontId="53" type="noConversion"/>
  </si>
  <si>
    <t xml:space="preserve">      (MMT)</t>
    <phoneticPr fontId="53" type="noConversion"/>
  </si>
  <si>
    <t xml:space="preserve">   외화예치금</t>
    <phoneticPr fontId="53" type="noConversion"/>
  </si>
  <si>
    <t xml:space="preserve">   원화대출금</t>
    <phoneticPr fontId="53" type="noConversion"/>
  </si>
  <si>
    <t xml:space="preserve">     - 기업</t>
    <phoneticPr fontId="53" type="noConversion"/>
  </si>
  <si>
    <t xml:space="preserve">       (대기업)</t>
    <phoneticPr fontId="53" type="noConversion"/>
  </si>
  <si>
    <t xml:space="preserve">       (중소기업)</t>
    <phoneticPr fontId="53" type="noConversion"/>
  </si>
  <si>
    <t xml:space="preserve">     - 가계</t>
    <phoneticPr fontId="53" type="noConversion"/>
  </si>
  <si>
    <t xml:space="preserve">       (주택담보)</t>
    <phoneticPr fontId="53" type="noConversion"/>
  </si>
  <si>
    <t xml:space="preserve">       (신용대출)</t>
    <phoneticPr fontId="53" type="noConversion"/>
  </si>
  <si>
    <t xml:space="preserve">     - 공공 및 기타</t>
    <phoneticPr fontId="53" type="noConversion"/>
  </si>
  <si>
    <t xml:space="preserve">    신용카드</t>
    <phoneticPr fontId="53" type="noConversion"/>
  </si>
  <si>
    <t xml:space="preserve">    유가증권</t>
    <phoneticPr fontId="53" type="noConversion"/>
  </si>
  <si>
    <t xml:space="preserve">      (주식)</t>
    <phoneticPr fontId="53" type="noConversion"/>
  </si>
  <si>
    <t xml:space="preserve">    외화대출금</t>
    <phoneticPr fontId="53" type="noConversion"/>
  </si>
  <si>
    <t xml:space="preserve">    내국수입유산스</t>
    <phoneticPr fontId="53" type="noConversion"/>
  </si>
  <si>
    <t xml:space="preserve">    매입외환</t>
    <phoneticPr fontId="53" type="noConversion"/>
  </si>
  <si>
    <t xml:space="preserve">    RP매수</t>
    <phoneticPr fontId="53" type="noConversion"/>
  </si>
  <si>
    <t xml:space="preserve">    사모사채</t>
    <phoneticPr fontId="53" type="noConversion"/>
  </si>
  <si>
    <t xml:space="preserve">    기타</t>
    <phoneticPr fontId="53" type="noConversion"/>
  </si>
  <si>
    <t xml:space="preserve">    대손충당금(-)</t>
    <phoneticPr fontId="53" type="noConversion"/>
  </si>
  <si>
    <t xml:space="preserve">   b.무수익성자산</t>
    <phoneticPr fontId="53" type="noConversion"/>
  </si>
  <si>
    <t xml:space="preserve">      (유형자산)</t>
    <phoneticPr fontId="53" type="noConversion"/>
  </si>
  <si>
    <t xml:space="preserve">      (무형자산)</t>
    <phoneticPr fontId="53" type="noConversion"/>
  </si>
  <si>
    <t xml:space="preserve">  B.신탁계정</t>
    <phoneticPr fontId="53" type="noConversion"/>
  </si>
  <si>
    <t xml:space="preserve">  (신탁대출)</t>
    <phoneticPr fontId="53" type="noConversion"/>
  </si>
  <si>
    <t xml:space="preserve">      (퇴직연금)</t>
    <phoneticPr fontId="53" type="noConversion"/>
  </si>
  <si>
    <t xml:space="preserve">  (신탁유가증권)</t>
    <phoneticPr fontId="53" type="noConversion"/>
  </si>
  <si>
    <t xml:space="preserve">  C.상호계정(은행계정대)</t>
    <phoneticPr fontId="53" type="noConversion"/>
  </si>
  <si>
    <t>1. 저원가성예금은 요구불예금, 저축예금, 기업자유예금(MMDA 포함)임</t>
    <phoneticPr fontId="53" type="noConversion"/>
  </si>
  <si>
    <t>자
본
적
정
성</t>
    <phoneticPr fontId="53" type="noConversion"/>
  </si>
  <si>
    <t>BIS비율</t>
    <phoneticPr fontId="53" type="noConversion"/>
  </si>
  <si>
    <t xml:space="preserve">  총자본</t>
    <phoneticPr fontId="53" type="noConversion"/>
  </si>
  <si>
    <t xml:space="preserve">  위험가중자산</t>
    <phoneticPr fontId="53" type="noConversion"/>
  </si>
  <si>
    <t>Tier1비율</t>
    <phoneticPr fontId="53" type="noConversion"/>
  </si>
  <si>
    <t xml:space="preserve">  기본자본</t>
    <phoneticPr fontId="53" type="noConversion"/>
  </si>
  <si>
    <t xml:space="preserve">  보통주자본</t>
    <phoneticPr fontId="53" type="noConversion"/>
  </si>
  <si>
    <t xml:space="preserve">  고정이하여신</t>
    <phoneticPr fontId="53" type="noConversion"/>
  </si>
  <si>
    <t xml:space="preserve">  총여신</t>
    <phoneticPr fontId="53" type="noConversion"/>
  </si>
  <si>
    <t>연체대출채권비율</t>
    <phoneticPr fontId="53" type="noConversion"/>
  </si>
  <si>
    <t xml:space="preserve">  연체대출금</t>
    <phoneticPr fontId="53" type="noConversion"/>
  </si>
  <si>
    <t xml:space="preserve">  총대출금</t>
    <phoneticPr fontId="53" type="noConversion"/>
  </si>
  <si>
    <t>수
익
성</t>
    <phoneticPr fontId="53" type="noConversion"/>
  </si>
  <si>
    <t>유
동
성</t>
    <phoneticPr fontId="53" type="noConversion"/>
  </si>
  <si>
    <t xml:space="preserve"> A.총여신</t>
    <phoneticPr fontId="53" type="noConversion"/>
  </si>
  <si>
    <t xml:space="preserve"> A.총대출채권</t>
    <phoneticPr fontId="53" type="noConversion"/>
  </si>
  <si>
    <t xml:space="preserve"> 가계</t>
    <phoneticPr fontId="53" type="noConversion"/>
  </si>
  <si>
    <t xml:space="preserve"> 기업</t>
    <phoneticPr fontId="53" type="noConversion"/>
  </si>
  <si>
    <t xml:space="preserve">    대기업</t>
    <phoneticPr fontId="53" type="noConversion"/>
  </si>
  <si>
    <t xml:space="preserve">    중소</t>
    <phoneticPr fontId="53" type="noConversion"/>
  </si>
  <si>
    <t xml:space="preserve"> 공공 및 기타</t>
    <phoneticPr fontId="53" type="noConversion"/>
  </si>
  <si>
    <t xml:space="preserve"> 신용카드</t>
    <phoneticPr fontId="53" type="noConversion"/>
  </si>
  <si>
    <t xml:space="preserve"> B.연체금액</t>
    <phoneticPr fontId="53" type="noConversion"/>
  </si>
  <si>
    <t xml:space="preserve"> C.명목연체율</t>
    <phoneticPr fontId="53" type="noConversion"/>
  </si>
  <si>
    <t xml:space="preserve"> F.실질연체율</t>
    <phoneticPr fontId="53" type="noConversion"/>
  </si>
  <si>
    <t>실질연체금액*</t>
    <phoneticPr fontId="53" type="noConversion"/>
  </si>
  <si>
    <t>총대출채권(A+D+E)</t>
    <phoneticPr fontId="53" type="noConversion"/>
  </si>
  <si>
    <t xml:space="preserve"> G.신규연체발생률</t>
    <phoneticPr fontId="53" type="noConversion"/>
  </si>
  <si>
    <t>신규연체발생금액**</t>
    <phoneticPr fontId="53" type="noConversion"/>
  </si>
  <si>
    <t>총대출채권 ***</t>
    <phoneticPr fontId="53" type="noConversion"/>
  </si>
  <si>
    <t>점포수</t>
    <phoneticPr fontId="53" type="noConversion"/>
  </si>
  <si>
    <t>임직원수</t>
    <phoneticPr fontId="53" type="noConversion"/>
  </si>
  <si>
    <t xml:space="preserve">  임원</t>
    <phoneticPr fontId="53" type="noConversion"/>
  </si>
  <si>
    <t xml:space="preserve">    (사외이사)</t>
    <phoneticPr fontId="53" type="noConversion"/>
  </si>
  <si>
    <t xml:space="preserve">  직원수</t>
    <phoneticPr fontId="53" type="noConversion"/>
  </si>
  <si>
    <t xml:space="preserve">    (정규직원)</t>
    <phoneticPr fontId="53" type="noConversion"/>
  </si>
  <si>
    <t xml:space="preserve">    (계약)</t>
    <phoneticPr fontId="53" type="noConversion"/>
  </si>
  <si>
    <t xml:space="preserve">    (파견)</t>
    <phoneticPr fontId="53" type="noConversion"/>
  </si>
  <si>
    <t>A+</t>
  </si>
  <si>
    <t>AA-</t>
  </si>
  <si>
    <t>A.총영업이익</t>
    <phoneticPr fontId="53" type="noConversion"/>
  </si>
  <si>
    <t>이자이익</t>
    <phoneticPr fontId="53" type="noConversion"/>
  </si>
  <si>
    <t xml:space="preserve">  (이자수익)</t>
    <phoneticPr fontId="53" type="noConversion"/>
  </si>
  <si>
    <t xml:space="preserve">  (이자비용)</t>
    <phoneticPr fontId="53" type="noConversion"/>
  </si>
  <si>
    <t>수수료이익</t>
    <phoneticPr fontId="53" type="noConversion"/>
  </si>
  <si>
    <t xml:space="preserve">  (수수료수익)</t>
    <phoneticPr fontId="53" type="noConversion"/>
  </si>
  <si>
    <t xml:space="preserve">  (수수료비용)</t>
    <phoneticPr fontId="53" type="noConversion"/>
  </si>
  <si>
    <t>리스이익</t>
    <phoneticPr fontId="53" type="noConversion"/>
  </si>
  <si>
    <t xml:space="preserve">  (리스수익)</t>
    <phoneticPr fontId="53" type="noConversion"/>
  </si>
  <si>
    <t xml:space="preserve">  (리스비용)</t>
    <phoneticPr fontId="53" type="noConversion"/>
  </si>
  <si>
    <t>기타이익</t>
    <phoneticPr fontId="53" type="noConversion"/>
  </si>
  <si>
    <t xml:space="preserve">  (기타수익)</t>
    <phoneticPr fontId="53" type="noConversion"/>
  </si>
  <si>
    <t xml:space="preserve">  (기타비용)</t>
    <phoneticPr fontId="53" type="noConversion"/>
  </si>
  <si>
    <t>B.판매관리비</t>
    <phoneticPr fontId="53" type="noConversion"/>
  </si>
  <si>
    <t>경비</t>
    <phoneticPr fontId="53" type="noConversion"/>
  </si>
  <si>
    <t xml:space="preserve"> (인건비성)</t>
    <phoneticPr fontId="53" type="noConversion"/>
  </si>
  <si>
    <t xml:space="preserve"> (물건비성)</t>
    <phoneticPr fontId="53" type="noConversion"/>
  </si>
  <si>
    <t>명예퇴직금</t>
    <phoneticPr fontId="53" type="noConversion"/>
  </si>
  <si>
    <t>퇴직급여</t>
    <phoneticPr fontId="53" type="noConversion"/>
  </si>
  <si>
    <t>제상각</t>
    <phoneticPr fontId="53" type="noConversion"/>
  </si>
  <si>
    <t>제세공과</t>
    <phoneticPr fontId="53" type="noConversion"/>
  </si>
  <si>
    <t>C.충당금전입액</t>
    <phoneticPr fontId="53" type="noConversion"/>
  </si>
  <si>
    <t>D.세전이익(A-B-C)</t>
    <phoneticPr fontId="53" type="noConversion"/>
  </si>
  <si>
    <t>E.법인세비용</t>
    <phoneticPr fontId="53" type="noConversion"/>
  </si>
  <si>
    <t xml:space="preserve"> 총자산 </t>
    <phoneticPr fontId="53" type="noConversion"/>
  </si>
  <si>
    <t xml:space="preserve"> 총부채 및 자본</t>
    <phoneticPr fontId="53" type="noConversion"/>
  </si>
  <si>
    <t xml:space="preserve"> 총부채 및 자본</t>
    <phoneticPr fontId="53" type="noConversion"/>
  </si>
  <si>
    <t xml:space="preserve">     a.이자부부채</t>
    <phoneticPr fontId="53" type="noConversion"/>
  </si>
  <si>
    <t xml:space="preserve">     a.이자부부채</t>
    <phoneticPr fontId="53" type="noConversion"/>
  </si>
  <si>
    <t xml:space="preserve">    원화사채</t>
    <phoneticPr fontId="53" type="noConversion"/>
  </si>
  <si>
    <t xml:space="preserve">    원화사채</t>
    <phoneticPr fontId="53" type="noConversion"/>
  </si>
  <si>
    <t xml:space="preserve">    b.비이자부부채</t>
    <phoneticPr fontId="53" type="noConversion"/>
  </si>
  <si>
    <t xml:space="preserve">    c.자기자본</t>
    <phoneticPr fontId="53" type="noConversion"/>
  </si>
  <si>
    <t xml:space="preserve">      (보통주자본금)</t>
    <phoneticPr fontId="53" type="noConversion"/>
  </si>
  <si>
    <t xml:space="preserve">      (보통주자본금)</t>
    <phoneticPr fontId="53" type="noConversion"/>
  </si>
  <si>
    <t>자
본
적
정
성</t>
    <phoneticPr fontId="53" type="noConversion"/>
  </si>
  <si>
    <t>조정자기자본비율</t>
    <phoneticPr fontId="53" type="noConversion"/>
  </si>
  <si>
    <t xml:space="preserve">  조정자기자본</t>
    <phoneticPr fontId="53" type="noConversion"/>
  </si>
  <si>
    <t xml:space="preserve">  조정자산</t>
    <phoneticPr fontId="53" type="noConversion"/>
  </si>
  <si>
    <t>단순자기자본비율</t>
    <phoneticPr fontId="53" type="noConversion"/>
  </si>
  <si>
    <t xml:space="preserve">  단순자기자본</t>
    <phoneticPr fontId="53" type="noConversion"/>
  </si>
  <si>
    <t xml:space="preserve">  가감총자산</t>
    <phoneticPr fontId="53" type="noConversion"/>
  </si>
  <si>
    <t>레버리지비율</t>
    <phoneticPr fontId="53" type="noConversion"/>
  </si>
  <si>
    <t xml:space="preserve">  총자산</t>
    <phoneticPr fontId="53" type="noConversion"/>
  </si>
  <si>
    <t>손실위험도가중부실채권비율</t>
    <phoneticPr fontId="53" type="noConversion"/>
  </si>
  <si>
    <t xml:space="preserve">  손실위험도가중여신</t>
    <phoneticPr fontId="53" type="noConversion"/>
  </si>
  <si>
    <t xml:space="preserve">  총채권등</t>
    <phoneticPr fontId="53" type="noConversion"/>
  </si>
  <si>
    <t>고정이하채권비율</t>
    <phoneticPr fontId="53" type="noConversion"/>
  </si>
  <si>
    <t xml:space="preserve">  고정이하채권</t>
    <phoneticPr fontId="53" type="noConversion"/>
  </si>
  <si>
    <t xml:space="preserve">  연체채권</t>
    <phoneticPr fontId="53" type="noConversion"/>
  </si>
  <si>
    <t xml:space="preserve">  총채권액</t>
    <phoneticPr fontId="53" type="noConversion"/>
  </si>
  <si>
    <t>수
익
성</t>
    <phoneticPr fontId="53" type="noConversion"/>
  </si>
  <si>
    <t xml:space="preserve">  총자산(평잔)</t>
    <phoneticPr fontId="53" type="noConversion"/>
  </si>
  <si>
    <t xml:space="preserve">  자기자본(평잔)</t>
    <phoneticPr fontId="53" type="noConversion"/>
  </si>
  <si>
    <t>원화유동성비율</t>
    <phoneticPr fontId="53" type="noConversion"/>
  </si>
  <si>
    <t xml:space="preserve">  원화유동성자산</t>
    <phoneticPr fontId="53" type="noConversion"/>
  </si>
  <si>
    <t xml:space="preserve">  원화유동성부채</t>
    <phoneticPr fontId="53" type="noConversion"/>
  </si>
  <si>
    <t>업무용유형자산비율</t>
    <phoneticPr fontId="53" type="noConversion"/>
  </si>
  <si>
    <t xml:space="preserve">  업무용 유형자산</t>
    <phoneticPr fontId="53" type="noConversion"/>
  </si>
  <si>
    <t xml:space="preserve"> A.총여신</t>
    <phoneticPr fontId="53" type="noConversion"/>
  </si>
  <si>
    <t xml:space="preserve"> 정상</t>
    <phoneticPr fontId="53" type="noConversion"/>
  </si>
  <si>
    <t xml:space="preserve"> 고정</t>
    <phoneticPr fontId="53" type="noConversion"/>
  </si>
  <si>
    <t xml:space="preserve"> 추정손실</t>
    <phoneticPr fontId="53" type="noConversion"/>
  </si>
  <si>
    <t xml:space="preserve">    총여신</t>
    <phoneticPr fontId="53" type="noConversion"/>
  </si>
  <si>
    <t xml:space="preserve">    고정이하여신</t>
  </si>
  <si>
    <t xml:space="preserve"> 대기업</t>
    <phoneticPr fontId="53" type="noConversion"/>
  </si>
  <si>
    <t xml:space="preserve"> 중소</t>
    <phoneticPr fontId="53" type="noConversion"/>
  </si>
  <si>
    <t xml:space="preserve"> 기타</t>
    <phoneticPr fontId="53" type="noConversion"/>
  </si>
  <si>
    <t xml:space="preserve"> B.연체금액</t>
    <phoneticPr fontId="53" type="noConversion"/>
  </si>
  <si>
    <t xml:space="preserve"> 중소</t>
  </si>
  <si>
    <t xml:space="preserve"> G.신규연체발생률</t>
    <phoneticPr fontId="53" type="noConversion"/>
  </si>
  <si>
    <t>A.총영업이익</t>
    <phoneticPr fontId="53" type="noConversion"/>
  </si>
  <si>
    <t>이자이익</t>
    <phoneticPr fontId="53" type="noConversion"/>
  </si>
  <si>
    <t xml:space="preserve">  (이자수익)</t>
    <phoneticPr fontId="53" type="noConversion"/>
  </si>
  <si>
    <t xml:space="preserve">  (이자비용)</t>
    <phoneticPr fontId="53" type="noConversion"/>
  </si>
  <si>
    <t>수수료이익</t>
    <phoneticPr fontId="53" type="noConversion"/>
  </si>
  <si>
    <t xml:space="preserve">  (수수료수익)</t>
    <phoneticPr fontId="53" type="noConversion"/>
  </si>
  <si>
    <t xml:space="preserve">    &lt;펀드수익&gt;</t>
    <phoneticPr fontId="53" type="noConversion"/>
  </si>
  <si>
    <t xml:space="preserve">  (수수료비용)</t>
    <phoneticPr fontId="53" type="noConversion"/>
  </si>
  <si>
    <t>기타이익</t>
    <phoneticPr fontId="53" type="noConversion"/>
  </si>
  <si>
    <t xml:space="preserve">  (기타수익)</t>
    <phoneticPr fontId="53" type="noConversion"/>
  </si>
  <si>
    <t xml:space="preserve">  (기타비용)</t>
    <phoneticPr fontId="53" type="noConversion"/>
  </si>
  <si>
    <t>B.판매관리비</t>
    <phoneticPr fontId="53" type="noConversion"/>
  </si>
  <si>
    <t>경비</t>
    <phoneticPr fontId="53" type="noConversion"/>
  </si>
  <si>
    <t xml:space="preserve"> (인건비성)</t>
    <phoneticPr fontId="53" type="noConversion"/>
  </si>
  <si>
    <t xml:space="preserve"> (물건비성)</t>
    <phoneticPr fontId="53" type="noConversion"/>
  </si>
  <si>
    <t>명예퇴직금</t>
    <phoneticPr fontId="53" type="noConversion"/>
  </si>
  <si>
    <t>퇴직급여</t>
    <phoneticPr fontId="53" type="noConversion"/>
  </si>
  <si>
    <t>제상각</t>
    <phoneticPr fontId="53" type="noConversion"/>
  </si>
  <si>
    <t>제세공과</t>
    <phoneticPr fontId="53" type="noConversion"/>
  </si>
  <si>
    <t>NPL 및 PEF</t>
  </si>
  <si>
    <t>자
본
적
정
성</t>
    <phoneticPr fontId="53" type="noConversion"/>
  </si>
  <si>
    <t>자기자본비율</t>
    <phoneticPr fontId="53" type="noConversion"/>
  </si>
  <si>
    <t xml:space="preserve">  자기자본</t>
    <phoneticPr fontId="53" type="noConversion"/>
  </si>
  <si>
    <t xml:space="preserve">  조정총자산</t>
    <phoneticPr fontId="53" type="noConversion"/>
  </si>
  <si>
    <t>영업용순자본비율</t>
    <phoneticPr fontId="53" type="noConversion"/>
  </si>
  <si>
    <t xml:space="preserve">  영업용순자본</t>
    <phoneticPr fontId="53" type="noConversion"/>
  </si>
  <si>
    <t xml:space="preserve">  총위험액</t>
    <phoneticPr fontId="53" type="noConversion"/>
  </si>
  <si>
    <t>수
익
성</t>
    <phoneticPr fontId="53" type="noConversion"/>
  </si>
  <si>
    <t xml:space="preserve">  당기순이익</t>
    <phoneticPr fontId="53" type="noConversion"/>
  </si>
  <si>
    <t xml:space="preserve">  총자산(평잔)</t>
    <phoneticPr fontId="53" type="noConversion"/>
  </si>
  <si>
    <t xml:space="preserve">  자기자본(평잔)</t>
    <phoneticPr fontId="53" type="noConversion"/>
  </si>
  <si>
    <t>유
동
성</t>
    <phoneticPr fontId="53" type="noConversion"/>
  </si>
  <si>
    <t>유동비율</t>
    <phoneticPr fontId="53" type="noConversion"/>
  </si>
  <si>
    <t xml:space="preserve">  유동자산</t>
    <phoneticPr fontId="53" type="noConversion"/>
  </si>
  <si>
    <t xml:space="preserve">  유동부채</t>
    <phoneticPr fontId="53" type="noConversion"/>
  </si>
  <si>
    <t>자본고정화비율</t>
    <phoneticPr fontId="53" type="noConversion"/>
  </si>
  <si>
    <t xml:space="preserve">  고정화자본</t>
    <phoneticPr fontId="53" type="noConversion"/>
  </si>
  <si>
    <t xml:space="preserve">  단순자기자본</t>
    <phoneticPr fontId="53" type="noConversion"/>
  </si>
  <si>
    <t>JB우리캐피탈</t>
    <phoneticPr fontId="53" type="noConversion"/>
  </si>
  <si>
    <t>JB자산운용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</si>
  <si>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</si>
  <si>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</si>
  <si>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</si>
  <si>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재무비율</t>
    <phoneticPr fontId="53" type="noConversion"/>
  </si>
  <si>
    <t>순이자마진(마진율)</t>
    <phoneticPr fontId="53" type="noConversion"/>
  </si>
  <si>
    <t>여신건전성</t>
    <phoneticPr fontId="53" type="noConversion"/>
  </si>
  <si>
    <t>연체율 및 대손비용률</t>
    <phoneticPr fontId="53" type="noConversion"/>
  </si>
  <si>
    <t>재무비율</t>
    <phoneticPr fontId="53" type="noConversion"/>
  </si>
  <si>
    <t>광주은행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</si>
  <si>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</si>
  <si>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</si>
  <si>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</si>
  <si>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부채자본</t>
    <phoneticPr fontId="53" type="noConversion"/>
  </si>
  <si>
    <t>재무비율</t>
    <phoneticPr fontId="53" type="noConversion"/>
  </si>
  <si>
    <t>여신건전성</t>
    <phoneticPr fontId="53" type="noConversion"/>
  </si>
  <si>
    <t>연체율 및 대손비용률</t>
    <phoneticPr fontId="53" type="noConversion"/>
  </si>
  <si>
    <t>JB우리캐피탈</t>
    <phoneticPr fontId="53" type="noConversion"/>
  </si>
  <si>
    <t>Contents</t>
    <phoneticPr fontId="53" type="noConversion"/>
  </si>
  <si>
    <t>Contents</t>
    <phoneticPr fontId="53" type="noConversion"/>
  </si>
  <si>
    <t>(단위 : 개, 명)</t>
    <phoneticPr fontId="53" type="noConversion"/>
  </si>
  <si>
    <t>(단위: 개, 명)</t>
    <phoneticPr fontId="53" type="noConversion"/>
  </si>
  <si>
    <t>(단위: 억원)</t>
    <phoneticPr fontId="53" type="noConversion"/>
  </si>
  <si>
    <t>(단위: 억원, %)</t>
    <phoneticPr fontId="53" type="noConversion"/>
  </si>
  <si>
    <t>(단위: %)</t>
    <phoneticPr fontId="53" type="noConversion"/>
  </si>
  <si>
    <t>'15.3Q</t>
    <phoneticPr fontId="53" type="noConversion"/>
  </si>
  <si>
    <t>최근 분기 실적</t>
    <phoneticPr fontId="53" type="noConversion"/>
  </si>
  <si>
    <t xml:space="preserve">   주3) 총대출채권 : 기준시점 총대출채권 + 기간중 상각.매각</t>
    <phoneticPr fontId="53" type="noConversion"/>
  </si>
  <si>
    <t>(단위: 명)</t>
    <phoneticPr fontId="53" type="noConversion"/>
  </si>
  <si>
    <t>1. 수익성지표는 대손준비금 반영전 비율임</t>
    <phoneticPr fontId="53" type="noConversion"/>
  </si>
  <si>
    <t>2. 대손충당금전입액은 손익계산서상 여신성 충당금 전입액 금액임</t>
    <phoneticPr fontId="53" type="noConversion"/>
  </si>
  <si>
    <t>부채자본</t>
    <phoneticPr fontId="53" type="noConversion"/>
  </si>
  <si>
    <t>[전북은행] 일반사항</t>
    <phoneticPr fontId="53" type="noConversion"/>
  </si>
  <si>
    <t>[전북은행] 손익실적</t>
    <phoneticPr fontId="53" type="noConversion"/>
  </si>
  <si>
    <t>[전북은행] 자산</t>
    <phoneticPr fontId="53" type="noConversion"/>
  </si>
  <si>
    <t>[전북은행] 부채/자본</t>
    <phoneticPr fontId="53" type="noConversion"/>
  </si>
  <si>
    <t>[전북은행] 재무비율</t>
    <phoneticPr fontId="53" type="noConversion"/>
  </si>
  <si>
    <t>[전북은행] 순이자마진(마진율)</t>
    <phoneticPr fontId="53" type="noConversion"/>
  </si>
  <si>
    <t>[전북은행] 여신건전성</t>
    <phoneticPr fontId="53" type="noConversion"/>
  </si>
  <si>
    <t>[전북은행] 연체율 및 대손비용률</t>
    <phoneticPr fontId="53" type="noConversion"/>
  </si>
  <si>
    <t>[광주은행] 일반사항</t>
    <phoneticPr fontId="53" type="noConversion"/>
  </si>
  <si>
    <t>[광주은행] 손익실적</t>
    <phoneticPr fontId="53" type="noConversion"/>
  </si>
  <si>
    <t>[광주은행] 자산</t>
    <phoneticPr fontId="53" type="noConversion"/>
  </si>
  <si>
    <t>[광주은행] 부채/자본</t>
    <phoneticPr fontId="53" type="noConversion"/>
  </si>
  <si>
    <t>[광주은행] 재무비율</t>
    <phoneticPr fontId="53" type="noConversion"/>
  </si>
  <si>
    <t>[광주은행] 순이자마진(마진율)</t>
    <phoneticPr fontId="53" type="noConversion"/>
  </si>
  <si>
    <t>[광주은행] 여신건전성</t>
    <phoneticPr fontId="53" type="noConversion"/>
  </si>
  <si>
    <t>[광주은행] 연체율 및 대손비용률</t>
    <phoneticPr fontId="53" type="noConversion"/>
  </si>
  <si>
    <t>[JB우리캐피탈] 일반사항</t>
    <phoneticPr fontId="53" type="noConversion"/>
  </si>
  <si>
    <t>[JB우리캐피탈] 손익실적</t>
    <phoneticPr fontId="53" type="noConversion"/>
  </si>
  <si>
    <t>[JB우리캐피탈] 자산</t>
    <phoneticPr fontId="53" type="noConversion"/>
  </si>
  <si>
    <t>[JB우리캐피탈] 부채/자본</t>
    <phoneticPr fontId="53" type="noConversion"/>
  </si>
  <si>
    <t>[JB우리캐피탈] 재무비율</t>
    <phoneticPr fontId="53" type="noConversion"/>
  </si>
  <si>
    <t>[JB우리캐피탈] 여신건전성</t>
    <phoneticPr fontId="53" type="noConversion"/>
  </si>
  <si>
    <t>[JB우리캐피탈] 연체율 및 대손비용률</t>
    <phoneticPr fontId="53" type="noConversion"/>
  </si>
  <si>
    <t>[JB자산운용] 일반사항</t>
    <phoneticPr fontId="53" type="noConversion"/>
  </si>
  <si>
    <t>[JB자산운용] 손익실적</t>
    <phoneticPr fontId="53" type="noConversion"/>
  </si>
  <si>
    <t>[JB자산운용] 자산</t>
    <phoneticPr fontId="53" type="noConversion"/>
  </si>
  <si>
    <t>[JB자산운용] 부채/자본</t>
    <phoneticPr fontId="53" type="noConversion"/>
  </si>
  <si>
    <t>[JB자산운용] 재무비율</t>
    <phoneticPr fontId="53" type="noConversion"/>
  </si>
  <si>
    <t>3. 국외 신용등급은 무디스 기준</t>
    <phoneticPr fontId="53" type="noConversion"/>
  </si>
  <si>
    <t>A3</t>
    <phoneticPr fontId="53" type="noConversion"/>
  </si>
  <si>
    <t>1. 수익성자산 기타계정은 콜론, 매입어음, 직불카드채권, 팩토링채권, 출자전환채권임</t>
    <phoneticPr fontId="53" type="noConversion"/>
  </si>
  <si>
    <t>2. 원화대출금 : 은행간 대여금 제외(기타에 포함)</t>
    <phoneticPr fontId="53" type="noConversion"/>
  </si>
  <si>
    <t xml:space="preserve"> 고정이하여신</t>
    <phoneticPr fontId="53" type="noConversion"/>
  </si>
  <si>
    <t>대손비용율(누적)</t>
    <phoneticPr fontId="53" type="noConversion"/>
  </si>
  <si>
    <t>임직원수</t>
    <phoneticPr fontId="53" type="noConversion"/>
  </si>
  <si>
    <t xml:space="preserve"> 고정이하여신</t>
    <phoneticPr fontId="53" type="noConversion"/>
  </si>
  <si>
    <t xml:space="preserve"> H.대손비용률(누적)</t>
    <phoneticPr fontId="53" type="noConversion"/>
  </si>
  <si>
    <t>(국내)신용등급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</si>
  <si>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</si>
  <si>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</si>
  <si>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</si>
  <si>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부채자본</t>
    <phoneticPr fontId="53" type="noConversion"/>
  </si>
  <si>
    <t>재무비율</t>
    <phoneticPr fontId="53" type="noConversion"/>
  </si>
  <si>
    <t>여신건전성</t>
    <phoneticPr fontId="53" type="noConversion"/>
  </si>
  <si>
    <t>연체율 및 대손비용률</t>
    <phoneticPr fontId="53" type="noConversion"/>
  </si>
  <si>
    <t>광주은행</t>
    <phoneticPr fontId="53" type="noConversion"/>
  </si>
  <si>
    <t>광주은행</t>
    <phoneticPr fontId="53" type="noConversion"/>
  </si>
  <si>
    <t>일반사항</t>
    <phoneticPr fontId="53" type="noConversion"/>
  </si>
  <si>
    <t>손익실적</t>
    <phoneticPr fontId="53" type="noConversion"/>
  </si>
  <si>
    <t>부채자본</t>
    <phoneticPr fontId="53" type="noConversion"/>
  </si>
  <si>
    <t>재무비율</t>
    <phoneticPr fontId="53" type="noConversion"/>
  </si>
  <si>
    <t>순이자마진(마진율)</t>
    <phoneticPr fontId="53" type="noConversion"/>
  </si>
  <si>
    <t>여신건전성</t>
    <phoneticPr fontId="53" type="noConversion"/>
  </si>
  <si>
    <t>연체율 및 대손비용률</t>
    <phoneticPr fontId="53" type="noConversion"/>
  </si>
  <si>
    <t>전북은행</t>
    <phoneticPr fontId="53" type="noConversion"/>
  </si>
  <si>
    <t>일반사항</t>
    <phoneticPr fontId="53" type="noConversion"/>
  </si>
  <si>
    <t>부채자본</t>
    <phoneticPr fontId="53" type="noConversion"/>
  </si>
  <si>
    <t>재무비율</t>
    <phoneticPr fontId="53" type="noConversion"/>
  </si>
  <si>
    <t>순이자마진(마진율)</t>
    <phoneticPr fontId="53" type="noConversion"/>
  </si>
  <si>
    <t>여신건전성</t>
    <phoneticPr fontId="53" type="noConversion"/>
  </si>
  <si>
    <t>JB자산운용</t>
    <phoneticPr fontId="53" type="noConversion"/>
  </si>
  <si>
    <t>일반사항</t>
    <phoneticPr fontId="53" type="noConversion"/>
  </si>
  <si>
    <t>손익실적</t>
    <phoneticPr fontId="53" type="noConversion"/>
  </si>
  <si>
    <t>재무비율</t>
    <phoneticPr fontId="53" type="noConversion"/>
  </si>
  <si>
    <t>부채자본</t>
    <phoneticPr fontId="53" type="noConversion"/>
  </si>
  <si>
    <t>부채자본</t>
    <phoneticPr fontId="53" type="noConversion"/>
  </si>
  <si>
    <t xml:space="preserve"> E.순고정이하여신비율</t>
    <phoneticPr fontId="53" type="noConversion"/>
  </si>
  <si>
    <t xml:space="preserve"> F.Coverage Ratio</t>
    <phoneticPr fontId="53" type="noConversion"/>
  </si>
  <si>
    <t xml:space="preserve"> D.상각규모</t>
    <phoneticPr fontId="53" type="noConversion"/>
  </si>
  <si>
    <t xml:space="preserve"> E.매각규모</t>
    <phoneticPr fontId="53" type="noConversion"/>
  </si>
  <si>
    <t xml:space="preserve"> 고정이하여신</t>
    <phoneticPr fontId="53" type="noConversion"/>
  </si>
  <si>
    <t>ROA(누적)</t>
    <phoneticPr fontId="53" type="noConversion"/>
  </si>
  <si>
    <t>ROE(누적)</t>
    <phoneticPr fontId="53" type="noConversion"/>
  </si>
  <si>
    <t>NIM(은행,분기중)</t>
    <phoneticPr fontId="53" type="noConversion"/>
  </si>
  <si>
    <t>Cost-Income Ratio(누적)</t>
    <phoneticPr fontId="53" type="noConversion"/>
  </si>
  <si>
    <t>NIM(분기중)</t>
    <phoneticPr fontId="53" type="noConversion"/>
  </si>
  <si>
    <t>ROA(누적)</t>
    <phoneticPr fontId="53" type="noConversion"/>
  </si>
  <si>
    <t>ROE(누적)</t>
    <phoneticPr fontId="53" type="noConversion"/>
  </si>
  <si>
    <t xml:space="preserve">    매출어음</t>
    <phoneticPr fontId="53" type="noConversion"/>
  </si>
  <si>
    <t xml:space="preserve">    RP</t>
    <phoneticPr fontId="53" type="noConversion"/>
  </si>
  <si>
    <t xml:space="preserve">    CD</t>
    <phoneticPr fontId="53" type="noConversion"/>
  </si>
  <si>
    <t>순이자마진(자금/손익)</t>
    <phoneticPr fontId="53" type="noConversion"/>
  </si>
  <si>
    <t>[전북은행] 순이자마진(자금/손익)</t>
    <phoneticPr fontId="53" type="noConversion"/>
  </si>
  <si>
    <t>[광주은행] 순이자마진(자금/손익)</t>
    <phoneticPr fontId="53" type="noConversion"/>
  </si>
  <si>
    <t>순이자마진(자금/손익)</t>
    <phoneticPr fontId="53" type="noConversion"/>
  </si>
  <si>
    <t>○ 자금</t>
    <phoneticPr fontId="53" type="noConversion"/>
  </si>
  <si>
    <t>○ 손익</t>
    <phoneticPr fontId="53" type="noConversion"/>
  </si>
  <si>
    <t>운용부문</t>
    <phoneticPr fontId="53" type="noConversion"/>
  </si>
  <si>
    <t>준법감시/경영지원부문</t>
    <phoneticPr fontId="53" type="noConversion"/>
  </si>
  <si>
    <t>임원</t>
    <phoneticPr fontId="53" type="noConversion"/>
  </si>
  <si>
    <t>직원수</t>
    <phoneticPr fontId="53" type="noConversion"/>
  </si>
  <si>
    <t>자기자본이익률(누적)</t>
    <phoneticPr fontId="53" type="noConversion"/>
  </si>
  <si>
    <t>총자산이익률(누적)</t>
    <phoneticPr fontId="53" type="noConversion"/>
  </si>
  <si>
    <t>'15.4Q</t>
  </si>
  <si>
    <t>'15.4Q</t>
    <phoneticPr fontId="53" type="noConversion"/>
  </si>
  <si>
    <t xml:space="preserve">  B.자기자본</t>
    <phoneticPr fontId="53" type="noConversion"/>
  </si>
  <si>
    <t xml:space="preserve">  C.신탁계정</t>
    <phoneticPr fontId="53" type="noConversion"/>
  </si>
  <si>
    <t xml:space="preserve">  D.상호계정(은행계정대)</t>
    <phoneticPr fontId="53" type="noConversion"/>
  </si>
  <si>
    <t>신종자본증권</t>
    <phoneticPr fontId="53" type="noConversion"/>
  </si>
  <si>
    <t>자본금</t>
    <phoneticPr fontId="53" type="noConversion"/>
  </si>
  <si>
    <t xml:space="preserve"> 총부채및자본 (A+B+C-D)</t>
    <phoneticPr fontId="53" type="noConversion"/>
  </si>
  <si>
    <t xml:space="preserve">   A.은행계정부채(a+b)</t>
    <phoneticPr fontId="53" type="noConversion"/>
  </si>
  <si>
    <t xml:space="preserve">    기타</t>
    <phoneticPr fontId="53" type="noConversion"/>
  </si>
  <si>
    <t xml:space="preserve">  총영업이익</t>
    <phoneticPr fontId="53" type="noConversion"/>
  </si>
  <si>
    <t xml:space="preserve">      (전환우선주)</t>
    <phoneticPr fontId="53" type="noConversion"/>
  </si>
  <si>
    <t xml:space="preserve"> (신종자본증권)</t>
    <phoneticPr fontId="53" type="noConversion"/>
  </si>
  <si>
    <t>1. 전북은행 개별기준</t>
    <phoneticPr fontId="53" type="noConversion"/>
  </si>
  <si>
    <t>2. 비이자이익은 영업외손익 포함</t>
    <phoneticPr fontId="53" type="noConversion"/>
  </si>
  <si>
    <t>고정이하여신비율</t>
    <phoneticPr fontId="53" type="noConversion"/>
  </si>
  <si>
    <t>대손충당금잔액</t>
    <phoneticPr fontId="53" type="noConversion"/>
  </si>
  <si>
    <t>대손준비금잔액</t>
    <phoneticPr fontId="53" type="noConversion"/>
  </si>
  <si>
    <t>고정이하여신비율</t>
    <phoneticPr fontId="53" type="noConversion"/>
  </si>
  <si>
    <t>대손충당금잔액</t>
    <phoneticPr fontId="53" type="noConversion"/>
  </si>
  <si>
    <t>대손준비금잔액</t>
    <phoneticPr fontId="53" type="noConversion"/>
  </si>
  <si>
    <t>대손충당금잔액</t>
    <phoneticPr fontId="53" type="noConversion"/>
  </si>
  <si>
    <t>대손준비금잔액</t>
    <phoneticPr fontId="53" type="noConversion"/>
  </si>
  <si>
    <t>고정이하여신비율</t>
    <phoneticPr fontId="53" type="noConversion"/>
  </si>
  <si>
    <t xml:space="preserve"> 고정이하여신</t>
    <phoneticPr fontId="53" type="noConversion"/>
  </si>
  <si>
    <t xml:space="preserve"> A.총여신</t>
    <phoneticPr fontId="53" type="noConversion"/>
  </si>
  <si>
    <t xml:space="preserve"> D.총여신(신용카드)</t>
    <phoneticPr fontId="53" type="noConversion"/>
  </si>
  <si>
    <t xml:space="preserve"> 고정이하여신비율</t>
    <phoneticPr fontId="53" type="noConversion"/>
  </si>
  <si>
    <t xml:space="preserve">    총여신(기업-대기업)</t>
    <phoneticPr fontId="53" type="noConversion"/>
  </si>
  <si>
    <t xml:space="preserve">    총여신(기업-중소기업)</t>
    <phoneticPr fontId="53" type="noConversion"/>
  </si>
  <si>
    <t xml:space="preserve"> B.총여신(기업)</t>
    <phoneticPr fontId="53" type="noConversion"/>
  </si>
  <si>
    <t xml:space="preserve"> C.총여신(가계)</t>
    <phoneticPr fontId="53" type="noConversion"/>
  </si>
  <si>
    <t xml:space="preserve"> 고정이하여신</t>
    <phoneticPr fontId="53" type="noConversion"/>
  </si>
  <si>
    <t xml:space="preserve"> 고정이하여신</t>
    <phoneticPr fontId="53" type="noConversion"/>
  </si>
  <si>
    <t>'16.1Q</t>
    <phoneticPr fontId="53" type="noConversion"/>
  </si>
  <si>
    <t>'16.1Q</t>
    <phoneticPr fontId="53" type="noConversion"/>
  </si>
  <si>
    <t xml:space="preserve">  판매관리비(누적)</t>
    <phoneticPr fontId="53" type="noConversion"/>
  </si>
  <si>
    <t xml:space="preserve">  대손충당금전입액(누적)</t>
    <phoneticPr fontId="53" type="noConversion"/>
  </si>
  <si>
    <t xml:space="preserve">  판매관리비(누적)</t>
    <phoneticPr fontId="53" type="noConversion"/>
  </si>
  <si>
    <t xml:space="preserve">  총영업이익(누적)</t>
    <phoneticPr fontId="53" type="noConversion"/>
  </si>
  <si>
    <t xml:space="preserve">  당기순이익(누적)</t>
    <phoneticPr fontId="53" type="noConversion"/>
  </si>
  <si>
    <t>C.충당금전입액</t>
    <phoneticPr fontId="53" type="noConversion"/>
  </si>
  <si>
    <t>D.세전이익</t>
    <phoneticPr fontId="53" type="noConversion"/>
  </si>
  <si>
    <t>최소영업자본비율</t>
    <phoneticPr fontId="53" type="noConversion"/>
  </si>
  <si>
    <t xml:space="preserve">  자기자본</t>
    <phoneticPr fontId="53" type="noConversion"/>
  </si>
  <si>
    <t xml:space="preserve">  최소영업자본</t>
    <phoneticPr fontId="53" type="noConversion"/>
  </si>
  <si>
    <t>특별자산</t>
  </si>
  <si>
    <t>부동산</t>
  </si>
  <si>
    <t xml:space="preserve">  고정이하여신</t>
    <phoneticPr fontId="53" type="noConversion"/>
  </si>
  <si>
    <t>수수료이익</t>
  </si>
  <si>
    <t>리스이익</t>
  </si>
  <si>
    <t>외환/파생관련</t>
  </si>
  <si>
    <t>자금비용</t>
  </si>
  <si>
    <t>인건비성</t>
  </si>
  <si>
    <t>물건비성</t>
  </si>
  <si>
    <t>(단위: 억원)</t>
    <phoneticPr fontId="53" type="noConversion"/>
  </si>
  <si>
    <t>'13.3Q</t>
    <phoneticPr fontId="53" type="noConversion"/>
  </si>
  <si>
    <t>'13.4Q</t>
    <phoneticPr fontId="53" type="noConversion"/>
  </si>
  <si>
    <t>'14.1Q</t>
    <phoneticPr fontId="53" type="noConversion"/>
  </si>
  <si>
    <t>'14.2Q</t>
    <phoneticPr fontId="53" type="noConversion"/>
  </si>
  <si>
    <t>'14.3Q</t>
    <phoneticPr fontId="53" type="noConversion"/>
  </si>
  <si>
    <t>'14.4Q</t>
    <phoneticPr fontId="53" type="noConversion"/>
  </si>
  <si>
    <t>'15.1Q</t>
    <phoneticPr fontId="53" type="noConversion"/>
  </si>
  <si>
    <t>'15.2Q</t>
    <phoneticPr fontId="53" type="noConversion"/>
  </si>
  <si>
    <t>'15.3Q</t>
    <phoneticPr fontId="53" type="noConversion"/>
  </si>
  <si>
    <t>'15.4Q</t>
    <phoneticPr fontId="53" type="noConversion"/>
  </si>
  <si>
    <t>'16.1Q</t>
    <phoneticPr fontId="53" type="noConversion"/>
  </si>
  <si>
    <t>A.총영업이익</t>
    <phoneticPr fontId="53" type="noConversion"/>
  </si>
  <si>
    <t>이자수익</t>
    <phoneticPr fontId="53" type="noConversion"/>
  </si>
  <si>
    <t>이자비용</t>
    <phoneticPr fontId="53" type="noConversion"/>
  </si>
  <si>
    <t>B.판매관리비</t>
    <phoneticPr fontId="53" type="noConversion"/>
  </si>
  <si>
    <t>경비</t>
    <phoneticPr fontId="53" type="noConversion"/>
  </si>
  <si>
    <t>명예퇴직금</t>
    <phoneticPr fontId="53" type="noConversion"/>
  </si>
  <si>
    <t>기타</t>
    <phoneticPr fontId="53" type="noConversion"/>
  </si>
  <si>
    <t>C.충당금적립전이익</t>
    <phoneticPr fontId="53" type="noConversion"/>
  </si>
  <si>
    <t>E.영업이익</t>
    <phoneticPr fontId="53" type="noConversion"/>
  </si>
  <si>
    <t>F.영업외손익</t>
    <phoneticPr fontId="53" type="noConversion"/>
  </si>
  <si>
    <t>G.세전이익</t>
    <phoneticPr fontId="53" type="noConversion"/>
  </si>
  <si>
    <t>H.법인세비용</t>
    <phoneticPr fontId="53" type="noConversion"/>
  </si>
  <si>
    <t>I.당기순이익</t>
    <phoneticPr fontId="53" type="noConversion"/>
  </si>
  <si>
    <t>비지배주주순이익</t>
    <phoneticPr fontId="53" type="noConversion"/>
  </si>
  <si>
    <t>J.지배주주순이익</t>
    <phoneticPr fontId="53" type="noConversion"/>
  </si>
  <si>
    <t>'16.1Q</t>
    <phoneticPr fontId="53" type="noConversion"/>
  </si>
  <si>
    <t xml:space="preserve"> A.그룹 연결</t>
    <phoneticPr fontId="53" type="noConversion"/>
  </si>
  <si>
    <t>총여신</t>
    <phoneticPr fontId="53" type="noConversion"/>
  </si>
  <si>
    <t xml:space="preserve"> B.전북은행</t>
    <phoneticPr fontId="53" type="noConversion"/>
  </si>
  <si>
    <t xml:space="preserve"> C.광주은행</t>
    <phoneticPr fontId="53" type="noConversion"/>
  </si>
  <si>
    <t xml:space="preserve"> D.JB우리캐피탈</t>
    <phoneticPr fontId="53" type="noConversion"/>
  </si>
  <si>
    <t>여신건전성</t>
    <phoneticPr fontId="53" type="noConversion"/>
  </si>
  <si>
    <t>여신건전성</t>
    <phoneticPr fontId="53" type="noConversion"/>
  </si>
  <si>
    <t>'16.2Q</t>
    <phoneticPr fontId="53" type="noConversion"/>
  </si>
  <si>
    <t>'16.2Q</t>
    <phoneticPr fontId="53" type="noConversion"/>
  </si>
  <si>
    <t>'16.2Q</t>
    <phoneticPr fontId="53" type="noConversion"/>
  </si>
  <si>
    <t>(단위: 억원)</t>
    <phoneticPr fontId="53" type="noConversion"/>
  </si>
  <si>
    <t>(단위: 억원, %)</t>
    <phoneticPr fontId="53" type="noConversion"/>
  </si>
  <si>
    <t>'16.2Q</t>
    <phoneticPr fontId="53" type="noConversion"/>
  </si>
  <si>
    <t>분기</t>
    <phoneticPr fontId="53" type="noConversion"/>
  </si>
  <si>
    <t>기타지역(경기)</t>
    <phoneticPr fontId="53" type="noConversion"/>
  </si>
  <si>
    <t>기타지역(경기)</t>
    <phoneticPr fontId="53" type="noConversion"/>
  </si>
  <si>
    <t xml:space="preserve">  대손충당금전입액(누적)</t>
    <phoneticPr fontId="53" type="noConversion"/>
  </si>
  <si>
    <t>기업대출</t>
    <phoneticPr fontId="53" type="noConversion"/>
  </si>
  <si>
    <t xml:space="preserve">    총여신</t>
    <phoneticPr fontId="53" type="noConversion"/>
  </si>
  <si>
    <t>기타*</t>
    <phoneticPr fontId="53" type="noConversion"/>
  </si>
  <si>
    <t xml:space="preserve">  순이자이익</t>
    <phoneticPr fontId="53" type="noConversion"/>
  </si>
  <si>
    <t xml:space="preserve">  총영업이익(누적)</t>
    <phoneticPr fontId="53" type="noConversion"/>
  </si>
  <si>
    <t>원화예대금리차</t>
    <phoneticPr fontId="53" type="noConversion"/>
  </si>
  <si>
    <t>이자이익(a)</t>
    <phoneticPr fontId="53" type="noConversion"/>
  </si>
  <si>
    <t>D.충당금전입액 (b)</t>
    <phoneticPr fontId="53" type="noConversion"/>
  </si>
  <si>
    <t>(PPA 이연효과) (c)</t>
    <phoneticPr fontId="53" type="noConversion"/>
  </si>
  <si>
    <t>실질 충당금전입액 (b-c)</t>
    <phoneticPr fontId="53" type="noConversion"/>
  </si>
  <si>
    <t>(PPA 이연효과 제거시) (a-c)</t>
    <phoneticPr fontId="53" type="noConversion"/>
  </si>
  <si>
    <t>분기</t>
    <phoneticPr fontId="53" type="noConversion"/>
  </si>
  <si>
    <t>여신건전성</t>
    <phoneticPr fontId="53" type="noConversion"/>
  </si>
  <si>
    <t>연간</t>
    <phoneticPr fontId="53" type="noConversion"/>
  </si>
  <si>
    <t>연간</t>
    <phoneticPr fontId="53" type="noConversion"/>
  </si>
  <si>
    <t>연간</t>
    <phoneticPr fontId="53" type="noConversion"/>
  </si>
  <si>
    <t>'16.1Q</t>
  </si>
  <si>
    <t>'16.2Q</t>
  </si>
  <si>
    <t xml:space="preserve">  순이자이익</t>
    <phoneticPr fontId="53" type="noConversion"/>
  </si>
  <si>
    <t>'16.3Q</t>
    <phoneticPr fontId="53" type="noConversion"/>
  </si>
  <si>
    <t>'16.3Q</t>
    <phoneticPr fontId="53" type="noConversion"/>
  </si>
  <si>
    <t>'16.3Q</t>
    <phoneticPr fontId="53" type="noConversion"/>
  </si>
  <si>
    <t>'16.3Q</t>
  </si>
  <si>
    <t>분기</t>
    <phoneticPr fontId="53" type="noConversion"/>
  </si>
  <si>
    <t>'16.3Q</t>
    <phoneticPr fontId="53" type="noConversion"/>
  </si>
  <si>
    <t>분기</t>
    <phoneticPr fontId="53" type="noConversion"/>
  </si>
  <si>
    <t>PPCB</t>
    <phoneticPr fontId="53" type="noConversion"/>
  </si>
  <si>
    <t>[PPCB] 재무현황</t>
    <phoneticPr fontId="53" type="noConversion"/>
  </si>
  <si>
    <t>Contents</t>
    <phoneticPr fontId="53" type="noConversion"/>
  </si>
  <si>
    <t>전북은행</t>
    <phoneticPr fontId="53" type="noConversion"/>
  </si>
  <si>
    <t>PPCB</t>
    <phoneticPr fontId="53" type="noConversion"/>
  </si>
  <si>
    <t>분기</t>
    <phoneticPr fontId="53" type="noConversion"/>
  </si>
  <si>
    <t>○ 그룹 연결 재무상태표</t>
    <phoneticPr fontId="53" type="noConversion"/>
  </si>
  <si>
    <t>(단위: 억원)</t>
    <phoneticPr fontId="53" type="noConversion"/>
  </si>
  <si>
    <t>'14.1Q</t>
    <phoneticPr fontId="53" type="noConversion"/>
  </si>
  <si>
    <t xml:space="preserve">자산총계          </t>
  </si>
  <si>
    <t xml:space="preserve">현금및예치금                  </t>
  </si>
  <si>
    <t xml:space="preserve">단기매매금융자산       </t>
  </si>
  <si>
    <t xml:space="preserve">매도가능금융자산  </t>
  </si>
  <si>
    <t xml:space="preserve">만기보유금융자산         </t>
  </si>
  <si>
    <t xml:space="preserve">유형자산     </t>
  </si>
  <si>
    <t xml:space="preserve">무형자산      </t>
  </si>
  <si>
    <t xml:space="preserve">기타자산       </t>
  </si>
  <si>
    <t xml:space="preserve">예수부채        </t>
  </si>
  <si>
    <t xml:space="preserve">단기매매금융부채    </t>
  </si>
  <si>
    <t xml:space="preserve">차입부채       </t>
  </si>
  <si>
    <t xml:space="preserve">사채       </t>
  </si>
  <si>
    <t xml:space="preserve">충당부채               </t>
  </si>
  <si>
    <t xml:space="preserve">미지급법인세                                                                                        </t>
  </si>
  <si>
    <t xml:space="preserve">이연법인세부채                                                                                      </t>
  </si>
  <si>
    <t xml:space="preserve">기타부채          </t>
  </si>
  <si>
    <t xml:space="preserve">자본금          </t>
  </si>
  <si>
    <t xml:space="preserve">자본잉여금           </t>
  </si>
  <si>
    <t xml:space="preserve">이익잉여금           </t>
  </si>
  <si>
    <t xml:space="preserve">자본조정             </t>
  </si>
  <si>
    <t xml:space="preserve">기타포괄손익누계액        </t>
  </si>
  <si>
    <t xml:space="preserve">지배주주지분계      </t>
  </si>
  <si>
    <t>광주은행</t>
    <phoneticPr fontId="53" type="noConversion"/>
  </si>
  <si>
    <t>우리캐피탈</t>
    <phoneticPr fontId="53" type="noConversion"/>
  </si>
  <si>
    <t xml:space="preserve">  원화대출금</t>
    <phoneticPr fontId="53" type="noConversion"/>
  </si>
  <si>
    <t>전북은행</t>
    <phoneticPr fontId="53" type="noConversion"/>
  </si>
  <si>
    <t>총수신</t>
    <phoneticPr fontId="53" type="noConversion"/>
  </si>
  <si>
    <t xml:space="preserve">  원화예수금</t>
    <phoneticPr fontId="53" type="noConversion"/>
  </si>
  <si>
    <t>'14.2Q</t>
    <phoneticPr fontId="53" type="noConversion"/>
  </si>
  <si>
    <t>'16.1Q</t>
    <phoneticPr fontId="53" type="noConversion"/>
  </si>
  <si>
    <t>'16.2Q</t>
    <phoneticPr fontId="53" type="noConversion"/>
  </si>
  <si>
    <t>'16.3Q</t>
    <phoneticPr fontId="53" type="noConversion"/>
  </si>
  <si>
    <t>당기손익인식지정금융자산</t>
    <phoneticPr fontId="97" type="noConversion"/>
  </si>
  <si>
    <t xml:space="preserve">대출채권    </t>
    <phoneticPr fontId="97" type="noConversion"/>
  </si>
  <si>
    <t>리스자산</t>
    <phoneticPr fontId="97" type="noConversion"/>
  </si>
  <si>
    <t>관계기업투자</t>
    <phoneticPr fontId="97" type="noConversion"/>
  </si>
  <si>
    <t xml:space="preserve">부채총계          </t>
    <phoneticPr fontId="53" type="noConversion"/>
  </si>
  <si>
    <t>위험회피목적파생금융부채</t>
    <phoneticPr fontId="97" type="noConversion"/>
  </si>
  <si>
    <t>자본총계</t>
    <phoneticPr fontId="53" type="noConversion"/>
  </si>
  <si>
    <t>신종자본증권</t>
    <phoneticPr fontId="97" type="noConversion"/>
  </si>
  <si>
    <t>비지배주주지분</t>
    <phoneticPr fontId="97" type="noConversion"/>
  </si>
  <si>
    <t xml:space="preserve">부채와자본총계     </t>
    <phoneticPr fontId="53" type="noConversion"/>
  </si>
  <si>
    <t>○ 그룹 여수신 실적</t>
    <phoneticPr fontId="53" type="noConversion"/>
  </si>
  <si>
    <t>총여신</t>
    <phoneticPr fontId="53" type="noConversion"/>
  </si>
  <si>
    <t xml:space="preserve"> H.대손충당금전입액</t>
    <phoneticPr fontId="53" type="noConversion"/>
  </si>
  <si>
    <t xml:space="preserve"> 기업</t>
    <phoneticPr fontId="53" type="noConversion"/>
  </si>
  <si>
    <t xml:space="preserve"> 신용카드</t>
    <phoneticPr fontId="53" type="noConversion"/>
  </si>
  <si>
    <t xml:space="preserve"> I.대손비용률(누적)</t>
    <phoneticPr fontId="53" type="noConversion"/>
  </si>
  <si>
    <t xml:space="preserve"> 대손비용(누적)</t>
    <phoneticPr fontId="53" type="noConversion"/>
  </si>
  <si>
    <t xml:space="preserve"> 총여신말잔</t>
    <phoneticPr fontId="53" type="noConversion"/>
  </si>
  <si>
    <t xml:space="preserve"> 총여신평잔</t>
    <phoneticPr fontId="53" type="noConversion"/>
  </si>
  <si>
    <t xml:space="preserve"> * 주1) 실질연체금액 : 현재 연체금액 + 기간중 상각 및 매각</t>
    <phoneticPr fontId="53" type="noConversion"/>
  </si>
  <si>
    <t xml:space="preserve">   주3) 총대출채권 : 기준시점 총대출채권 + 기간중 상각.매각</t>
    <phoneticPr fontId="53" type="noConversion"/>
  </si>
  <si>
    <t xml:space="preserve"> 총여신평잔</t>
    <phoneticPr fontId="53" type="noConversion"/>
  </si>
  <si>
    <t xml:space="preserve"> * 실질연체금액 : 현재 연체금액 + 기간중 상각 및 매각</t>
    <phoneticPr fontId="53" type="noConversion"/>
  </si>
  <si>
    <t xml:space="preserve"> *** 총대출채권 : 기준시점 총대출채권 + 기간중 상각.매각</t>
    <phoneticPr fontId="53" type="noConversion"/>
  </si>
  <si>
    <t xml:space="preserve"> 총자산 </t>
    <phoneticPr fontId="53" type="noConversion"/>
  </si>
  <si>
    <t xml:space="preserve">    a.수익성자산</t>
    <phoneticPr fontId="53" type="noConversion"/>
  </si>
  <si>
    <t xml:space="preserve">   원화예치금</t>
    <phoneticPr fontId="53" type="noConversion"/>
  </si>
  <si>
    <t xml:space="preserve">      (MMT)</t>
    <phoneticPr fontId="53" type="noConversion"/>
  </si>
  <si>
    <t xml:space="preserve">   외화예치금</t>
    <phoneticPr fontId="53" type="noConversion"/>
  </si>
  <si>
    <t xml:space="preserve">   원화대출금</t>
    <phoneticPr fontId="53" type="noConversion"/>
  </si>
  <si>
    <t xml:space="preserve">     - 기업</t>
    <phoneticPr fontId="53" type="noConversion"/>
  </si>
  <si>
    <t xml:space="preserve">     - 가계</t>
    <phoneticPr fontId="53" type="noConversion"/>
  </si>
  <si>
    <t xml:space="preserve">    유가증권</t>
    <phoneticPr fontId="53" type="noConversion"/>
  </si>
  <si>
    <t xml:space="preserve">      (주식)</t>
    <phoneticPr fontId="53" type="noConversion"/>
  </si>
  <si>
    <t xml:space="preserve">      (집합투자증권)</t>
    <phoneticPr fontId="53" type="noConversion"/>
  </si>
  <si>
    <t xml:space="preserve">      (기업어음증권)</t>
    <phoneticPr fontId="53" type="noConversion"/>
  </si>
  <si>
    <t xml:space="preserve">      (전자단기사채)</t>
    <phoneticPr fontId="53" type="noConversion"/>
  </si>
  <si>
    <t xml:space="preserve">    외화대출금</t>
    <phoneticPr fontId="53" type="noConversion"/>
  </si>
  <si>
    <t xml:space="preserve">    내국수입유산스</t>
    <phoneticPr fontId="53" type="noConversion"/>
  </si>
  <si>
    <t xml:space="preserve">    매입외환</t>
    <phoneticPr fontId="53" type="noConversion"/>
  </si>
  <si>
    <t xml:space="preserve">    RP매수</t>
    <phoneticPr fontId="53" type="noConversion"/>
  </si>
  <si>
    <t xml:space="preserve">    사모사채</t>
    <phoneticPr fontId="53" type="noConversion"/>
  </si>
  <si>
    <t xml:space="preserve">    기타</t>
    <phoneticPr fontId="53" type="noConversion"/>
  </si>
  <si>
    <t xml:space="preserve">    대손충당금(-)</t>
    <phoneticPr fontId="53" type="noConversion"/>
  </si>
  <si>
    <t xml:space="preserve">   b.무수익성자산</t>
    <phoneticPr fontId="53" type="noConversion"/>
  </si>
  <si>
    <t xml:space="preserve">      (유형자산)</t>
    <phoneticPr fontId="53" type="noConversion"/>
  </si>
  <si>
    <t xml:space="preserve">      (무형자산)</t>
    <phoneticPr fontId="53" type="noConversion"/>
  </si>
  <si>
    <t>수
탁
고</t>
    <phoneticPr fontId="53" type="noConversion"/>
  </si>
  <si>
    <t>CET1비율</t>
  </si>
  <si>
    <t>연간</t>
    <phoneticPr fontId="53" type="noConversion"/>
  </si>
  <si>
    <t>분기</t>
    <phoneticPr fontId="53" type="noConversion"/>
  </si>
  <si>
    <t>'16.4Q</t>
  </si>
  <si>
    <t>AA+</t>
    <phoneticPr fontId="53" type="noConversion"/>
  </si>
  <si>
    <t>A3</t>
    <phoneticPr fontId="53" type="noConversion"/>
  </si>
  <si>
    <t>A3</t>
  </si>
  <si>
    <t>1. 별도기준. 비이자이익은 영업외손익 포함</t>
    <phoneticPr fontId="53" type="noConversion"/>
  </si>
  <si>
    <t>연간</t>
    <phoneticPr fontId="53" type="noConversion"/>
  </si>
  <si>
    <t>분기</t>
    <phoneticPr fontId="53" type="noConversion"/>
  </si>
  <si>
    <t>손익실적</t>
    <phoneticPr fontId="53" type="noConversion"/>
  </si>
  <si>
    <t>재무비율</t>
    <phoneticPr fontId="53" type="noConversion"/>
  </si>
  <si>
    <t>[PPCB] 일반현황</t>
    <phoneticPr fontId="53" type="noConversion"/>
  </si>
  <si>
    <t>Contents</t>
    <phoneticPr fontId="53" type="noConversion"/>
  </si>
  <si>
    <t>(단위 : 개, 명)</t>
    <phoneticPr fontId="53" type="noConversion"/>
  </si>
  <si>
    <t>'16.3Q</t>
    <phoneticPr fontId="53" type="noConversion"/>
  </si>
  <si>
    <t>'16.4Q</t>
    <phoneticPr fontId="53" type="noConversion"/>
  </si>
  <si>
    <t>점포수</t>
    <phoneticPr fontId="53" type="noConversion"/>
  </si>
  <si>
    <t>전북은행</t>
    <phoneticPr fontId="53" type="noConversion"/>
  </si>
  <si>
    <t>프놈펜</t>
    <phoneticPr fontId="53" type="noConversion"/>
  </si>
  <si>
    <t>광주은행</t>
    <phoneticPr fontId="53" type="noConversion"/>
  </si>
  <si>
    <t>지방</t>
    <phoneticPr fontId="53" type="noConversion"/>
  </si>
  <si>
    <t>JB우리캐피탈</t>
    <phoneticPr fontId="53" type="noConversion"/>
  </si>
  <si>
    <t>임직원수</t>
    <phoneticPr fontId="53" type="noConversion"/>
  </si>
  <si>
    <t>JB자산운용</t>
    <phoneticPr fontId="53" type="noConversion"/>
  </si>
  <si>
    <t>본부</t>
    <phoneticPr fontId="53" type="noConversion"/>
  </si>
  <si>
    <t>PPCB</t>
    <phoneticPr fontId="53" type="noConversion"/>
  </si>
  <si>
    <t>영업점</t>
    <phoneticPr fontId="53" type="noConversion"/>
  </si>
  <si>
    <t>일반사항</t>
    <phoneticPr fontId="53" type="noConversion"/>
  </si>
  <si>
    <t>손익실적</t>
    <phoneticPr fontId="53" type="noConversion"/>
  </si>
  <si>
    <t>[PPCB] 손익실적</t>
    <phoneticPr fontId="53" type="noConversion"/>
  </si>
  <si>
    <t>Contents</t>
    <phoneticPr fontId="53" type="noConversion"/>
  </si>
  <si>
    <t>'16.1Q</t>
    <phoneticPr fontId="53" type="noConversion"/>
  </si>
  <si>
    <t>'16.2Q</t>
    <phoneticPr fontId="53" type="noConversion"/>
  </si>
  <si>
    <t>'16.3Q</t>
    <phoneticPr fontId="53" type="noConversion"/>
  </si>
  <si>
    <t>'16.4Q</t>
    <phoneticPr fontId="53" type="noConversion"/>
  </si>
  <si>
    <t>총영업이익</t>
    <phoneticPr fontId="53" type="noConversion"/>
  </si>
  <si>
    <t>이자이익</t>
    <phoneticPr fontId="53" type="noConversion"/>
  </si>
  <si>
    <t>비이자이익</t>
    <phoneticPr fontId="53" type="noConversion"/>
  </si>
  <si>
    <t>판매관리비</t>
    <phoneticPr fontId="53" type="noConversion"/>
  </si>
  <si>
    <t>충당금전입액</t>
    <phoneticPr fontId="53" type="noConversion"/>
  </si>
  <si>
    <t>세전이익</t>
    <phoneticPr fontId="53" type="noConversion"/>
  </si>
  <si>
    <t>법인세비용</t>
    <phoneticPr fontId="53" type="noConversion"/>
  </si>
  <si>
    <t>당기순이익</t>
    <phoneticPr fontId="53" type="noConversion"/>
  </si>
  <si>
    <t>(특수요인)</t>
    <phoneticPr fontId="53" type="noConversion"/>
  </si>
  <si>
    <t>실질 당기순이익</t>
    <phoneticPr fontId="53" type="noConversion"/>
  </si>
  <si>
    <t>○ 원화 환산 기준</t>
    <phoneticPr fontId="53" type="noConversion"/>
  </si>
  <si>
    <t>(단위: 억원)</t>
    <phoneticPr fontId="53" type="noConversion"/>
  </si>
  <si>
    <t>원/달러 기중 평균 매매기준율</t>
    <phoneticPr fontId="53" type="noConversion"/>
  </si>
  <si>
    <t>'16.4Q</t>
    <phoneticPr fontId="53" type="noConversion"/>
  </si>
  <si>
    <t xml:space="preserve">   적립식</t>
    <phoneticPr fontId="53" type="noConversion"/>
  </si>
  <si>
    <t>기타부채</t>
    <phoneticPr fontId="53" type="noConversion"/>
  </si>
  <si>
    <t>자본총계</t>
    <phoneticPr fontId="53" type="noConversion"/>
  </si>
  <si>
    <t>자본금</t>
    <phoneticPr fontId="53" type="noConversion"/>
  </si>
  <si>
    <t>원/달러 기말 매매기준율</t>
    <phoneticPr fontId="53" type="noConversion"/>
  </si>
  <si>
    <t>[PPCB] 재무비율</t>
    <phoneticPr fontId="53" type="noConversion"/>
  </si>
  <si>
    <t>Contents</t>
    <phoneticPr fontId="53" type="noConversion"/>
  </si>
  <si>
    <t>(단위: 천미불, %)</t>
    <phoneticPr fontId="53" type="noConversion"/>
  </si>
  <si>
    <t>수
익
성</t>
    <phoneticPr fontId="53" type="noConversion"/>
  </si>
  <si>
    <t>ROA</t>
  </si>
  <si>
    <t>(실질기준)</t>
    <phoneticPr fontId="53" type="noConversion"/>
  </si>
  <si>
    <t>당기순이익</t>
  </si>
  <si>
    <t>총자산(평잔)</t>
  </si>
  <si>
    <t>JB자산운용</t>
    <phoneticPr fontId="53" type="noConversion"/>
  </si>
  <si>
    <t>ROE</t>
  </si>
  <si>
    <t>PPCB</t>
    <phoneticPr fontId="53" type="noConversion"/>
  </si>
  <si>
    <t>(실질기준)</t>
    <phoneticPr fontId="53" type="noConversion"/>
  </si>
  <si>
    <t>자기자본(평잔)</t>
  </si>
  <si>
    <t>NIM</t>
    <phoneticPr fontId="53" type="noConversion"/>
  </si>
  <si>
    <t>순이자이익</t>
    <phoneticPr fontId="53" type="noConversion"/>
  </si>
  <si>
    <t>이자수익자산</t>
    <phoneticPr fontId="53" type="noConversion"/>
  </si>
  <si>
    <t>예대마진</t>
    <phoneticPr fontId="53" type="noConversion"/>
  </si>
  <si>
    <t>대출이자율</t>
  </si>
  <si>
    <t>예금이자율</t>
  </si>
  <si>
    <t>예대율</t>
  </si>
  <si>
    <t>대출채권</t>
    <phoneticPr fontId="53" type="noConversion"/>
  </si>
  <si>
    <t>예수부채</t>
  </si>
  <si>
    <t>요구불성예금비율</t>
  </si>
  <si>
    <t>요구불예금</t>
  </si>
  <si>
    <t>이익경비율</t>
  </si>
  <si>
    <t>(실질기준)</t>
    <phoneticPr fontId="53" type="noConversion"/>
  </si>
  <si>
    <t>판매관리비</t>
  </si>
  <si>
    <t>총영업이익</t>
    <phoneticPr fontId="53" type="noConversion"/>
  </si>
  <si>
    <t>적
정
성</t>
    <phoneticPr fontId="53" type="noConversion"/>
  </si>
  <si>
    <t>인정자본</t>
  </si>
  <si>
    <t>위험가중자산</t>
  </si>
  <si>
    <t>건
전
성</t>
    <phoneticPr fontId="53" type="noConversion"/>
  </si>
  <si>
    <t>연체율</t>
  </si>
  <si>
    <t>연체금액</t>
  </si>
  <si>
    <t>대출자산</t>
  </si>
  <si>
    <t>NPL비율</t>
  </si>
  <si>
    <t xml:space="preserve">NPL </t>
  </si>
  <si>
    <t>자산총계</t>
    <phoneticPr fontId="53" type="noConversion"/>
  </si>
  <si>
    <t>'16.1Q</t>
    <phoneticPr fontId="53" type="noConversion"/>
  </si>
  <si>
    <t>'16.2Q</t>
    <phoneticPr fontId="53" type="noConversion"/>
  </si>
  <si>
    <t>'16.3Q</t>
    <phoneticPr fontId="53" type="noConversion"/>
  </si>
  <si>
    <t>'16.4Q</t>
    <phoneticPr fontId="53" type="noConversion"/>
  </si>
  <si>
    <t>자산총계</t>
    <phoneticPr fontId="53" type="noConversion"/>
  </si>
  <si>
    <t>예치금</t>
    <phoneticPr fontId="53" type="noConversion"/>
  </si>
  <si>
    <t>대출</t>
    <phoneticPr fontId="53" type="noConversion"/>
  </si>
  <si>
    <t>기타자산</t>
    <phoneticPr fontId="53" type="noConversion"/>
  </si>
  <si>
    <t>부채총계</t>
    <phoneticPr fontId="53" type="noConversion"/>
  </si>
  <si>
    <t>수신</t>
    <phoneticPr fontId="53" type="noConversion"/>
  </si>
  <si>
    <t xml:space="preserve">   요구불</t>
    <phoneticPr fontId="53" type="noConversion"/>
  </si>
  <si>
    <t xml:space="preserve">   거치식</t>
    <phoneticPr fontId="53" type="noConversion"/>
  </si>
  <si>
    <t>○ 원화 환산 기준</t>
    <phoneticPr fontId="53" type="noConversion"/>
  </si>
  <si>
    <t>(단위: 억원)</t>
    <phoneticPr fontId="53" type="noConversion"/>
  </si>
  <si>
    <t>일반현황</t>
    <phoneticPr fontId="53" type="noConversion"/>
  </si>
  <si>
    <t>재무현황</t>
    <phoneticPr fontId="53" type="noConversion"/>
  </si>
  <si>
    <t>PPCB</t>
    <phoneticPr fontId="53" type="noConversion"/>
  </si>
  <si>
    <t>재무현황</t>
    <phoneticPr fontId="53" type="noConversion"/>
  </si>
  <si>
    <t>재무비율</t>
    <phoneticPr fontId="53" type="noConversion"/>
  </si>
  <si>
    <t>재무비율</t>
    <phoneticPr fontId="53" type="noConversion"/>
  </si>
  <si>
    <t>일반사항</t>
    <phoneticPr fontId="53" type="noConversion"/>
  </si>
  <si>
    <t>재무현황</t>
    <phoneticPr fontId="53" type="noConversion"/>
  </si>
  <si>
    <t>일반사항</t>
    <phoneticPr fontId="53" type="noConversion"/>
  </si>
  <si>
    <t>손익실적</t>
    <phoneticPr fontId="53" type="noConversion"/>
  </si>
  <si>
    <t>일반사항</t>
    <phoneticPr fontId="53" type="noConversion"/>
  </si>
  <si>
    <t>Solvency Ratio</t>
    <phoneticPr fontId="53" type="noConversion"/>
  </si>
  <si>
    <t>연간</t>
    <phoneticPr fontId="53" type="noConversion"/>
  </si>
  <si>
    <t>'16.4Q</t>
    <phoneticPr fontId="53" type="noConversion"/>
  </si>
  <si>
    <t>'16.4Q</t>
    <phoneticPr fontId="53" type="noConversion"/>
  </si>
  <si>
    <t>NIM(그룹,분기중)*</t>
    <phoneticPr fontId="53" type="noConversion"/>
  </si>
  <si>
    <t xml:space="preserve">  순이자이익</t>
    <phoneticPr fontId="53" type="noConversion"/>
  </si>
  <si>
    <t xml:space="preserve">  이자수익자산</t>
    <phoneticPr fontId="53" type="noConversion"/>
  </si>
  <si>
    <t>* 그룹NIM은 전북은행+광주은행+JB우리캐피탈 기준 (PPCB제외)</t>
    <phoneticPr fontId="53" type="noConversion"/>
  </si>
  <si>
    <t xml:space="preserve">  자기자본(평잔,지배)</t>
    <phoneticPr fontId="53" type="noConversion"/>
  </si>
  <si>
    <t>ROA(누적,연결)</t>
    <phoneticPr fontId="53" type="noConversion"/>
  </si>
  <si>
    <t xml:space="preserve">  당기순이익(누적)</t>
    <phoneticPr fontId="53" type="noConversion"/>
  </si>
  <si>
    <t xml:space="preserve">  총자산(평잔)</t>
    <phoneticPr fontId="53" type="noConversion"/>
  </si>
  <si>
    <t>ROE(누적,연결)</t>
    <phoneticPr fontId="53" type="noConversion"/>
  </si>
  <si>
    <t xml:space="preserve">  자기자본(평잔)</t>
    <phoneticPr fontId="53" type="noConversion"/>
  </si>
  <si>
    <t>ROE(누적,지배)</t>
    <phoneticPr fontId="53" type="noConversion"/>
  </si>
  <si>
    <t>Cost-Income Ratio(누적)</t>
    <phoneticPr fontId="53" type="noConversion"/>
  </si>
  <si>
    <t>E.법인세비용</t>
    <phoneticPr fontId="53" type="noConversion"/>
  </si>
  <si>
    <t>F.당기순이익</t>
    <phoneticPr fontId="53" type="noConversion"/>
  </si>
  <si>
    <t>혼합채권형 및 혼합자산</t>
  </si>
  <si>
    <t>채권형</t>
  </si>
  <si>
    <t>계</t>
  </si>
  <si>
    <t>'13</t>
  </si>
  <si>
    <t>'14</t>
  </si>
  <si>
    <t>'15</t>
  </si>
  <si>
    <t>'16</t>
  </si>
  <si>
    <t>'12</t>
  </si>
  <si>
    <t xml:space="preserve">   주2) 신규연체발생금액 : (현재연체말잔-전(월,분기)연체말잔)+기간중 상각 및 매각</t>
  </si>
  <si>
    <t xml:space="preserve"> ** 신규연체발생금액 : (현재연체말잔-전(월,분기)연체말잔)+기간중 상각 및 매각</t>
  </si>
  <si>
    <t>'11</t>
  </si>
  <si>
    <t>(단위: 천미불)</t>
    <phoneticPr fontId="53" type="noConversion"/>
  </si>
  <si>
    <t>'17.1Q</t>
    <phoneticPr fontId="53" type="noConversion"/>
  </si>
  <si>
    <t>'17.1Q</t>
    <phoneticPr fontId="53" type="noConversion"/>
  </si>
  <si>
    <t>'17.1Q</t>
    <phoneticPr fontId="53" type="noConversion"/>
  </si>
  <si>
    <t>'17.1Q</t>
    <phoneticPr fontId="53" type="noConversion"/>
  </si>
  <si>
    <t>분기</t>
    <phoneticPr fontId="53" type="noConversion"/>
  </si>
  <si>
    <t>대손충당금적립률(신)</t>
  </si>
  <si>
    <t>대손충당금적립률(구)</t>
  </si>
  <si>
    <t xml:space="preserve">  대손준비금</t>
  </si>
  <si>
    <t xml:space="preserve">  대손충당금</t>
  </si>
  <si>
    <t xml:space="preserve">  고정이하여신</t>
  </si>
  <si>
    <t xml:space="preserve">  대손충당금전입액(누적,실질기준)</t>
    <phoneticPr fontId="53" type="noConversion"/>
  </si>
  <si>
    <t>대손비용률(누적,실질기준)**</t>
    <phoneticPr fontId="53" type="noConversion"/>
  </si>
  <si>
    <t>** 실질기준 대손비용률은 PPA 상각금액 제거한 실질 충당금전입액 기준</t>
    <phoneticPr fontId="53" type="noConversion"/>
  </si>
  <si>
    <t>'14**</t>
    <phoneticPr fontId="53" type="noConversion"/>
  </si>
  <si>
    <t>'13*</t>
    <phoneticPr fontId="53" type="noConversion"/>
  </si>
  <si>
    <t>* 공시기준. JB금융지주 설립 시점부터 반영(2013.7.1.~12.31.)</t>
    <phoneticPr fontId="53" type="noConversion"/>
  </si>
  <si>
    <t>NPL Coverage Ratio(신)</t>
  </si>
  <si>
    <t>NPL Coverage Ratio(구)</t>
  </si>
  <si>
    <t>대손충당금적립률*</t>
    <phoneticPr fontId="53" type="noConversion"/>
  </si>
  <si>
    <t>NPL Coverage Ratio*</t>
    <phoneticPr fontId="53" type="noConversion"/>
  </si>
  <si>
    <t>NPL Coverage Ratio*</t>
    <phoneticPr fontId="53" type="noConversion"/>
  </si>
  <si>
    <t>* 4Q16부터 대손준비금 뺀 신규 NPL Coverage Ratio 기준</t>
    <phoneticPr fontId="53" type="noConversion"/>
  </si>
  <si>
    <t>NPL Coverage Ratio(신)</t>
    <phoneticPr fontId="53" type="noConversion"/>
  </si>
  <si>
    <t>NPL Coverage Ratio(구)</t>
    <phoneticPr fontId="53" type="noConversion"/>
  </si>
  <si>
    <t>'17.1Q</t>
  </si>
  <si>
    <t>* 4Q16부터 대손준비금 빠진 신규 NPL Coverage Ratio 기준</t>
    <phoneticPr fontId="53" type="noConversion"/>
  </si>
  <si>
    <t xml:space="preserve">  대손준비금</t>
    <phoneticPr fontId="53" type="noConversion"/>
  </si>
  <si>
    <t xml:space="preserve">  대손충당금</t>
    <phoneticPr fontId="53" type="noConversion"/>
  </si>
  <si>
    <t>** 기타: 할부, 리스 기타 자산</t>
    <phoneticPr fontId="53" type="noConversion"/>
  </si>
  <si>
    <t>* 4Q16부터 대손준비금 뺀 신규 NPL Coverage Ratio 기준</t>
    <phoneticPr fontId="53" type="noConversion"/>
  </si>
  <si>
    <t>비이자이익</t>
  </si>
  <si>
    <t>'17.2Q</t>
    <phoneticPr fontId="53" type="noConversion"/>
  </si>
  <si>
    <t>유가증권관련</t>
    <phoneticPr fontId="53" type="noConversion"/>
  </si>
  <si>
    <t>기타</t>
    <phoneticPr fontId="53" type="noConversion"/>
  </si>
  <si>
    <t>'17.2Q</t>
    <phoneticPr fontId="53" type="noConversion"/>
  </si>
  <si>
    <t>'17.2Q</t>
    <phoneticPr fontId="53" type="noConversion"/>
  </si>
  <si>
    <t>'17.2Q</t>
    <phoneticPr fontId="53" type="noConversion"/>
  </si>
  <si>
    <t>'17.2Q</t>
  </si>
  <si>
    <t xml:space="preserve">  원화대출금 (은행합산)</t>
    <phoneticPr fontId="53" type="noConversion"/>
  </si>
  <si>
    <t>대손충당금잔액</t>
    <phoneticPr fontId="53" type="noConversion"/>
  </si>
  <si>
    <t>대손준비금잔액</t>
    <phoneticPr fontId="53" type="noConversion"/>
  </si>
  <si>
    <t>요주의이하여신비율</t>
    <phoneticPr fontId="53" type="noConversion"/>
  </si>
  <si>
    <t>요주의이하여신</t>
    <phoneticPr fontId="53" type="noConversion"/>
  </si>
  <si>
    <t>고정이하여신비율</t>
    <phoneticPr fontId="53" type="noConversion"/>
  </si>
  <si>
    <t>NPL Coverage Ratio(신)</t>
    <phoneticPr fontId="53" type="noConversion"/>
  </si>
  <si>
    <t>고정이하여신비율</t>
    <phoneticPr fontId="53" type="noConversion"/>
  </si>
  <si>
    <t>고정이하여신</t>
    <phoneticPr fontId="53" type="noConversion"/>
  </si>
  <si>
    <t xml:space="preserve"> 원화예치금</t>
    <phoneticPr fontId="53" type="noConversion"/>
  </si>
  <si>
    <t xml:space="preserve"> 외화예치금</t>
    <phoneticPr fontId="53" type="noConversion"/>
  </si>
  <si>
    <t xml:space="preserve"> 원화대출금</t>
    <phoneticPr fontId="53" type="noConversion"/>
  </si>
  <si>
    <t xml:space="preserve"> 유가증권</t>
    <phoneticPr fontId="53" type="noConversion"/>
  </si>
  <si>
    <t xml:space="preserve">   (주식)</t>
    <phoneticPr fontId="53" type="noConversion"/>
  </si>
  <si>
    <t xml:space="preserve"> 기타</t>
    <phoneticPr fontId="53" type="noConversion"/>
  </si>
  <si>
    <t xml:space="preserve"> 대손충당금(-)</t>
    <phoneticPr fontId="53" type="noConversion"/>
  </si>
  <si>
    <t xml:space="preserve">    a.수익성자산</t>
    <phoneticPr fontId="53" type="noConversion"/>
  </si>
  <si>
    <t xml:space="preserve">   b.무수익성자산</t>
    <phoneticPr fontId="53" type="noConversion"/>
  </si>
  <si>
    <t xml:space="preserve">      (유형자산)</t>
    <phoneticPr fontId="53" type="noConversion"/>
  </si>
  <si>
    <t xml:space="preserve">      (무형자산)</t>
    <phoneticPr fontId="53" type="noConversion"/>
  </si>
  <si>
    <t>'17.3Q</t>
    <phoneticPr fontId="53" type="noConversion"/>
  </si>
  <si>
    <t>'17.3Q</t>
    <phoneticPr fontId="53" type="noConversion"/>
  </si>
  <si>
    <t>'17.3Q</t>
    <phoneticPr fontId="53" type="noConversion"/>
  </si>
  <si>
    <t>'17.3Q</t>
  </si>
  <si>
    <t>'17.3Q</t>
    <phoneticPr fontId="53" type="noConversion"/>
  </si>
  <si>
    <t xml:space="preserve"> C.대손준비금잔액</t>
    <phoneticPr fontId="53" type="noConversion"/>
  </si>
  <si>
    <t>자
산
건
전
성</t>
    <phoneticPr fontId="53" type="noConversion"/>
  </si>
  <si>
    <t>고정이하여신비율</t>
    <phoneticPr fontId="53" type="noConversion"/>
  </si>
  <si>
    <t>유동성커버리지비율(LCR)</t>
  </si>
  <si>
    <t xml:space="preserve">  고유동성자산</t>
  </si>
  <si>
    <t xml:space="preserve">  순현금유출액</t>
  </si>
  <si>
    <t>2017년 4분기 Factbook</t>
    <phoneticPr fontId="53" type="noConversion"/>
  </si>
  <si>
    <t>'17</t>
  </si>
  <si>
    <t>'17.4Q</t>
    <phoneticPr fontId="53" type="noConversion"/>
  </si>
  <si>
    <t>** 2014년 연간: 공시기준. 광주은행의 4분기 실적만 반영. 광주은행 인수 관련 염가매수차익 5,065억원 반영</t>
    <phoneticPr fontId="53" type="noConversion"/>
  </si>
  <si>
    <t>분기</t>
    <phoneticPr fontId="53" type="noConversion"/>
  </si>
  <si>
    <t>'17.4Q</t>
  </si>
  <si>
    <t xml:space="preserve">  원화대출금</t>
    <phoneticPr fontId="53" type="noConversion"/>
  </si>
  <si>
    <t xml:space="preserve">  원화예수금(CD제외)</t>
    <phoneticPr fontId="53" type="noConversion"/>
  </si>
  <si>
    <t>예대율(월중평잔)</t>
    <phoneticPr fontId="53" type="noConversion"/>
  </si>
  <si>
    <t>손익계산서</t>
    <phoneticPr fontId="53" type="noConversion"/>
  </si>
  <si>
    <t>JB금융그룹</t>
    <phoneticPr fontId="53" type="noConversion"/>
  </si>
  <si>
    <t>재무상태표</t>
    <phoneticPr fontId="53" type="noConversion"/>
  </si>
  <si>
    <t>재무상태표</t>
    <phoneticPr fontId="53" type="noConversion"/>
  </si>
  <si>
    <t>재무상태표</t>
    <phoneticPr fontId="53" type="noConversion"/>
  </si>
  <si>
    <t>재무상태표</t>
    <phoneticPr fontId="53" type="noConversion"/>
  </si>
  <si>
    <t>[JB금융그룹] 손익계산서(연결)</t>
    <phoneticPr fontId="53" type="noConversion"/>
  </si>
  <si>
    <t>[JB금융그룹] 재무상태표(연결) / 여수신 실적</t>
    <phoneticPr fontId="53" type="noConversion"/>
  </si>
  <si>
    <t>[JB금융그룹] 재무비율(연결)</t>
    <phoneticPr fontId="53" type="noConversion"/>
  </si>
  <si>
    <t>[JB금융그룹] 여신건전성</t>
    <phoneticPr fontId="53" type="noConversion"/>
  </si>
  <si>
    <t>3. 최근 분기 자본적정성 지표는 잠정수치 기준</t>
    <phoneticPr fontId="53" type="noConversion"/>
  </si>
  <si>
    <t>JB금융그룹</t>
    <phoneticPr fontId="53" type="noConversion"/>
  </si>
  <si>
    <t>JB금융그룹</t>
    <phoneticPr fontId="53" type="noConversion"/>
  </si>
  <si>
    <t>분기</t>
    <phoneticPr fontId="53" type="noConversion"/>
  </si>
  <si>
    <t>주) 최근 분기 자본적정성 지표는 잠정수치 기준</t>
    <phoneticPr fontId="53" type="noConversion"/>
  </si>
  <si>
    <t>'17년</t>
  </si>
  <si>
    <t>F.당기순이익(D-E)</t>
    <phoneticPr fontId="5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</si>
</sst>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_ &quot;₩&quot;* #,##0_ ;_ &quot;₩&quot;* \-#,##0_ ;_ &quot;₩&quot;* &quot;-&quot;_ ;_ @_ "/>
    <numFmt numFmtId="179" formatCode="_ &quot;₩&quot;* #,##0.00_ ;_ &quot;₩&quot;* \-#,##0.00_ ;_ &quot;₩&quot;* &quot;-&quot;??_ ;_ @_ "/>
    <numFmt numFmtId="180" formatCode="_ * #,##0_ ;_ * \-#,##0_ ;_ * &quot;-&quot;_ ;_ @_ "/>
    <numFmt numFmtId="181" formatCode="_ * #,##0.00_ ;_ * \-#,##0.00_ ;_ * &quot;-&quot;??_ ;_ @_ "/>
    <numFmt numFmtId="182" formatCode="mmm\.yy"/>
    <numFmt numFmtId="183" formatCode="_ &quot;₩&quot;* #,##0.00_ ;_ &quot;₩&quot;* &quot;₩&quot;\-#,##0.00_ ;_ &quot;₩&quot;* &quot;-&quot;??_ ;_ @_ "/>
    <numFmt numFmtId="184" formatCode="0.0,,,"/>
    <numFmt numFmtId="185" formatCode="#,##0_%_);\(#,##0\)_%;#,##0_%_);@_%_)"/>
    <numFmt numFmtId="186" formatCode="#,##0.00_%_);\(#,##0.00\)_%;#,##0.00_%_);@_%_)"/>
    <numFmt numFmtId="187" formatCode="&quot;$&quot;#,##0.00_%_);\(&quot;$&quot;#,##0.00\)_%;&quot;$&quot;#,##0.00_%_);@_%_)"/>
    <numFmt numFmtId="188" formatCode="0_%_);\(0\)_%;0_%_);@_%_)"/>
    <numFmt numFmtId="189" formatCode="0.0\x_)_);&quot;NM&quot;_x_)_);0.0\x_)_);@_%_)"/>
    <numFmt numFmtId="190" formatCode="m/d/yy_%_)"/>
    <numFmt numFmtId="191" formatCode="0.0\%_);\(0.0\%\);0.0\%_);@_%_)"/>
    <numFmt numFmtId="192" formatCode="&quot;$&quot;#,##0_%_);\(&quot;$&quot;#,##0\)_%;&quot;$&quot;#,##0_%_);@_%_)"/>
    <numFmt numFmtId="193" formatCode="&quot;$&quot;#,##0_);\(&quot;$&quot;#,##0\)"/>
    <numFmt numFmtId="194" formatCode="#,##0.00;[Red]#,##0.00"/>
    <numFmt numFmtId="195" formatCode="0%_);\(0%\)"/>
    <numFmt numFmtId="196" formatCode="yy\/"/>
    <numFmt numFmtId="197" formatCode="yy\/mm"/>
    <numFmt numFmtId="198" formatCode="#.00"/>
    <numFmt numFmtId="199" formatCode="#,##0\ &quot;개&quot;&quot;월&quot;&quot;분&quot;"/>
    <numFmt numFmtId="200" formatCode="#,##0\ &quot;개&quot;&quot;월&quot;"/>
    <numFmt numFmtId="201" formatCode="&quot;₩&quot;#,##0;&quot;₩&quot;\-#,##0"/>
    <numFmt numFmtId="202" formatCode="#,###.0"/>
    <numFmt numFmtId="203" formatCode="#,##0_);[Red]\(#,##0\)"/>
    <numFmt numFmtId="204" formatCode="_ * #,##0_ ;_ * &quot;₩&quot;\-#,##0_ ;_ * &quot;-&quot;_ ;_ @_ "/>
    <numFmt numFmtId="205" formatCode="_ * #,##0.00_ ;_ * &quot;₩&quot;\-#,##0.00_ ;_ * &quot;-&quot;??_ ;_ @_ "/>
    <numFmt numFmtId="206" formatCode="#,##0\ ;\ &quot;△&quot;#,##0"/>
    <numFmt numFmtId="207" formatCode="_(* #,##0_);_(* \(#,##0\);_(* &quot;-&quot;_);@_)"/>
    <numFmt numFmtId="208" formatCode="#,##0.00_ "/>
    <numFmt numFmtId="209" formatCode="#,##0.00\ ;\ &quot;△&quot;#,##0.00"/>
    <numFmt numFmtId="210" formatCode="#,##0.0000_);[Red]\(#,##0.0000\)"/>
    <numFmt numFmtId="211" formatCode="_-* #,##0.00_-;\-* #,##0.00_-;_-* &quot;-&quot;_-;_-@_-"/>
    <numFmt numFmtId="212" formatCode="#,##0.0_ "/>
    <numFmt numFmtId="213" formatCode="_-* #,##0.0000_-;\-* #,##0.0000_-;_-* &quot;-&quot;??_-;_-@_-"/>
  </numFmts>
  <fonts count="10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2"/>
      <name val="바탕체"/>
      <family val="1"/>
      <charset val="129"/>
    </font>
    <font>
      <sz val="12"/>
      <name val="¹UAAA¼"/>
      <family val="1"/>
      <charset val="129"/>
    </font>
    <font>
      <u/>
      <sz val="8.4"/>
      <color indexed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b/>
      <u/>
      <sz val="10"/>
      <name val="돋움"/>
      <family val="3"/>
      <charset val="129"/>
    </font>
    <font>
      <sz val="10"/>
      <name val="명조"/>
      <family val="3"/>
      <charset val="129"/>
    </font>
    <font>
      <sz val="10"/>
      <color indexed="24"/>
      <name val="MS Sans Serif"/>
      <family val="2"/>
    </font>
    <font>
      <sz val="9"/>
      <name val="-윤명조140"/>
      <family val="1"/>
      <charset val="129"/>
    </font>
    <font>
      <sz val="9"/>
      <name val="돋움"/>
      <family val="3"/>
      <charset val="129"/>
    </font>
    <font>
      <sz val="11"/>
      <name val="µ¸¿ò"/>
      <family val="3"/>
      <charset val="129"/>
    </font>
    <font>
      <sz val="10"/>
      <name val="±¼¸²Ã¼"/>
      <family val="3"/>
      <charset val="129"/>
    </font>
    <font>
      <sz val="10"/>
      <name val="±¼¸"/>
      <family val="3"/>
      <charset val="129"/>
    </font>
    <font>
      <sz val="10"/>
      <name val="MS Sans Serif"/>
      <family val="2"/>
    </font>
    <font>
      <sz val="12"/>
      <name val="¹ÙÅÁÃ¼"/>
      <family val="1"/>
      <charset val="129"/>
    </font>
    <font>
      <sz val="12"/>
      <name val="±¼¸²A¼"/>
      <family val="3"/>
      <charset val="129"/>
    </font>
    <font>
      <sz val="11"/>
      <name val="Helv"/>
      <family val="2"/>
    </font>
    <font>
      <b/>
      <sz val="10"/>
      <name val="Helv"/>
      <family val="2"/>
    </font>
    <font>
      <sz val="8"/>
      <name val="Palatino"/>
      <family val="1"/>
    </font>
    <font>
      <sz val="12"/>
      <name val="굴림체"/>
      <family val="3"/>
      <charset val="129"/>
    </font>
    <font>
      <b/>
      <sz val="10"/>
      <name val="Palatino"/>
      <family val="1"/>
    </font>
    <font>
      <u/>
      <sz val="10"/>
      <color indexed="14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Helvetica-Black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u/>
      <sz val="18"/>
      <name val="Times New Roman"/>
      <family val="1"/>
    </font>
    <font>
      <sz val="10"/>
      <name val="Times New Roman"/>
      <family val="1"/>
    </font>
    <font>
      <sz val="10"/>
      <color indexed="16"/>
      <name val="Helvetica-Black"/>
      <family val="2"/>
    </font>
    <font>
      <b/>
      <u/>
      <sz val="10"/>
      <name val="Arial"/>
      <family val="2"/>
    </font>
    <font>
      <sz val="10"/>
      <name val="Tms Rm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0"/>
      <name val="Arial"/>
      <family val="2"/>
    </font>
    <font>
      <sz val="8"/>
      <name val="돋움"/>
      <family val="3"/>
      <charset val="129"/>
    </font>
    <font>
      <sz val="11"/>
      <name val="바탕"/>
      <family val="1"/>
      <charset val="129"/>
    </font>
    <font>
      <sz val="11"/>
      <color indexed="9"/>
      <name val="바탕"/>
      <family val="1"/>
      <charset val="129"/>
    </font>
    <font>
      <sz val="11"/>
      <name val="맑은 고딕"/>
      <family val="3"/>
      <charset val="129"/>
      <scheme val="major"/>
    </font>
    <font>
      <sz val="11"/>
      <color indexed="47"/>
      <name val="맑은 고딕"/>
      <family val="3"/>
      <charset val="129"/>
      <scheme val="major"/>
    </font>
    <font>
      <b/>
      <sz val="25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6"/>
      <color theme="0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1"/>
      <color theme="3"/>
      <name val="맑은 고딕"/>
      <family val="2"/>
      <scheme val="minor"/>
    </font>
    <font>
      <sz val="9"/>
      <color theme="1"/>
      <name val="맑은 고딕"/>
      <family val="2"/>
      <scheme val="minor"/>
    </font>
    <font>
      <b/>
      <sz val="9"/>
      <color theme="3"/>
      <name val="맑은 고딕"/>
      <family val="2"/>
      <scheme val="minor"/>
    </font>
    <font>
      <sz val="8"/>
      <color theme="1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20"/>
      <color theme="3"/>
      <name val="맑은 고딕"/>
      <family val="3"/>
      <charset val="129"/>
      <scheme val="major"/>
    </font>
    <font>
      <u/>
      <sz val="11"/>
      <color theme="10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2"/>
      <color theme="1" tint="4.9989318521683403E-2"/>
      <name val="맑은 고딕"/>
      <family val="3"/>
      <charset val="129"/>
      <scheme val="major"/>
    </font>
    <font>
      <b/>
      <sz val="11"/>
      <color theme="3" tint="0.39997558519241921"/>
      <name val="맑은 고딕"/>
      <family val="3"/>
      <charset val="129"/>
      <scheme val="major"/>
    </font>
    <font>
      <b/>
      <u/>
      <sz val="11"/>
      <color theme="3" tint="0.39997558519241921"/>
      <name val="맑은 고딕"/>
      <family val="3"/>
      <charset val="129"/>
      <scheme val="major"/>
    </font>
    <font>
      <sz val="11"/>
      <color theme="3" tint="0.39997558519241921"/>
      <name val="맑은 고딕"/>
      <family val="3"/>
      <charset val="129"/>
      <scheme val="major"/>
    </font>
    <font>
      <b/>
      <u/>
      <sz val="12"/>
      <color theme="1" tint="4.9989318521683403E-2"/>
      <name val="맑은 고딕"/>
      <family val="3"/>
      <charset val="129"/>
      <scheme val="major"/>
    </font>
    <font>
      <b/>
      <sz val="36"/>
      <color theme="1" tint="0.14999847407452621"/>
      <name val="맑은 고딕"/>
      <family val="3"/>
      <charset val="129"/>
      <scheme val="major"/>
    </font>
    <font>
      <sz val="14"/>
      <color theme="1" tint="0.249977111117893"/>
      <name val="맑은 고딕"/>
      <family val="3"/>
      <charset val="129"/>
      <scheme val="major"/>
    </font>
    <font>
      <b/>
      <sz val="12"/>
      <color theme="1" tint="0.249977111117893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b/>
      <u/>
      <sz val="11"/>
      <color theme="0"/>
      <name val="맑은 고딕"/>
      <family val="3"/>
      <charset val="129"/>
      <scheme val="major"/>
    </font>
    <font>
      <u/>
      <sz val="11"/>
      <color theme="3" tint="0.39997558519241921"/>
      <name val="맑은 고딕"/>
      <family val="3"/>
      <charset val="129"/>
      <scheme val="major"/>
    </font>
    <font>
      <u/>
      <sz val="1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i/>
      <sz val="11"/>
      <name val="맑은 고딕"/>
      <family val="3"/>
      <charset val="129"/>
      <scheme val="major"/>
    </font>
    <font>
      <sz val="11"/>
      <color rgb="FFFF0066"/>
      <name val="맑은 고딕"/>
      <family val="3"/>
      <charset val="129"/>
      <scheme val="major"/>
    </font>
    <font>
      <b/>
      <i/>
      <sz val="1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9"/>
      <name val="맑은 고딕"/>
      <family val="3"/>
      <charset val="129"/>
      <scheme val="major"/>
    </font>
    <font>
      <sz val="11"/>
      <color theme="0" tint="-0.499984740745262"/>
      <name val="맑은 고딕"/>
      <family val="3"/>
      <charset val="129"/>
      <scheme val="major"/>
    </font>
    <font>
      <sz val="10"/>
      <color theme="0" tint="-0.499984740745262"/>
      <name val="맑은 고딕"/>
      <family val="3"/>
      <charset val="129"/>
      <scheme val="maj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2B1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/>
      <bottom style="thin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/>
      <diagonal/>
    </border>
    <border>
      <left/>
      <right/>
      <top/>
      <bottom style="hair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hair">
        <color theme="3" tint="0.39991454817346722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hair">
        <color theme="3" tint="0.39991454817346722"/>
      </bottom>
      <diagonal/>
    </border>
    <border>
      <left/>
      <right/>
      <top style="thin">
        <color theme="3" tint="0.39994506668294322"/>
      </top>
      <bottom style="hair">
        <color theme="3" tint="0.39991454817346722"/>
      </bottom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/>
      <right/>
      <top style="thin">
        <color theme="3" tint="0.39994506668294322"/>
      </top>
      <bottom style="hair">
        <color theme="3" tint="0.39994506668294322"/>
      </bottom>
      <diagonal/>
    </border>
    <border>
      <left/>
      <right/>
      <top style="thin">
        <color theme="3" tint="0.39994506668294322"/>
      </top>
      <bottom style="medium">
        <color theme="3" tint="0.3999145481734672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3" tint="0.39991454817346722"/>
      </top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 style="thick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ck">
        <color theme="3" tint="0.39997558519241921"/>
      </bottom>
      <diagonal/>
    </border>
    <border>
      <left/>
      <right style="thin">
        <color theme="0" tint="-0.499984740745262"/>
      </right>
      <top/>
      <bottom style="thick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/>
      <right/>
      <top style="thin">
        <color theme="3" tint="0.39994506668294322"/>
      </top>
      <bottom style="thin">
        <color theme="3" tint="0.39991454817346722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4506668294322"/>
      </top>
      <bottom style="thin">
        <color theme="3" tint="0.39997558519241921"/>
      </bottom>
      <diagonal/>
    </border>
    <border>
      <left/>
      <right/>
      <top style="hair">
        <color theme="3" tint="0.39994506668294322"/>
      </top>
      <bottom style="medium">
        <color theme="3" tint="0.39997558519241921"/>
      </bottom>
      <diagonal/>
    </border>
    <border>
      <left/>
      <right/>
      <top style="thin">
        <color theme="3" tint="0.39994506668294322"/>
      </top>
      <bottom style="medium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/>
      <bottom style="medium">
        <color theme="3" tint="0.39991454817346722"/>
      </bottom>
      <diagonal/>
    </border>
    <border>
      <left/>
      <right/>
      <top style="hair">
        <color theme="3" tint="0.39994506668294322"/>
      </top>
      <bottom style="hair">
        <color theme="3" tint="0.39991454817346722"/>
      </bottom>
      <diagonal/>
    </border>
    <border>
      <left/>
      <right/>
      <top style="hair">
        <color theme="4"/>
      </top>
      <bottom/>
      <diagonal/>
    </border>
    <border>
      <left/>
      <right/>
      <top/>
      <bottom style="hair">
        <color theme="4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n">
        <color theme="4"/>
      </right>
      <top/>
      <bottom style="thin">
        <color theme="3" tint="0.39997558519241921"/>
      </bottom>
      <diagonal/>
    </border>
    <border>
      <left/>
      <right style="thin">
        <color theme="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4"/>
      </right>
      <top/>
      <bottom/>
      <diagonal/>
    </border>
    <border>
      <left style="thin">
        <color theme="0" tint="-0.499984740745262"/>
      </left>
      <right style="thin">
        <color theme="4"/>
      </right>
      <top/>
      <bottom/>
      <diagonal/>
    </border>
    <border>
      <left style="thin">
        <color theme="0" tint="-0.499984740745262"/>
      </left>
      <right style="thin">
        <color theme="4"/>
      </right>
      <top/>
      <bottom style="thick">
        <color theme="3" tint="0.39997558519241921"/>
      </bottom>
      <diagonal/>
    </border>
    <border>
      <left style="thin">
        <color theme="4"/>
      </left>
      <right/>
      <top style="thin">
        <color theme="3" tint="0.39997558519241921"/>
      </top>
      <bottom/>
      <diagonal/>
    </border>
    <border>
      <left style="thin">
        <color theme="4"/>
      </left>
      <right/>
      <top/>
      <bottom/>
      <diagonal/>
    </border>
  </borders>
  <cellStyleXfs count="237">
    <xf numFmtId="0" fontId="0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top"/>
    </xf>
    <xf numFmtId="0" fontId="10" fillId="0" borderId="0">
      <alignment vertical="top"/>
    </xf>
    <xf numFmtId="0" fontId="9" fillId="0" borderId="0"/>
    <xf numFmtId="0" fontId="9" fillId="0" borderId="0"/>
    <xf numFmtId="0" fontId="1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4" fontId="21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205" fontId="21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41" fontId="25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6" fillId="0" borderId="0"/>
    <xf numFmtId="0" fontId="25" fillId="0" borderId="0">
      <alignment vertical="center"/>
    </xf>
    <xf numFmtId="0" fontId="5" fillId="0" borderId="0"/>
    <xf numFmtId="37" fontId="27" fillId="0" borderId="0"/>
    <xf numFmtId="0" fontId="5" fillId="0" borderId="0"/>
    <xf numFmtId="37" fontId="27" fillId="0" borderId="0"/>
    <xf numFmtId="37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 applyFill="0" applyBorder="0" applyAlignment="0"/>
    <xf numFmtId="0" fontId="28" fillId="0" borderId="0"/>
    <xf numFmtId="4" fontId="11" fillId="0" borderId="0">
      <protection locked="0"/>
    </xf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0" fontId="14" fillId="0" borderId="0" applyFont="0" applyFill="0" applyBorder="0" applyAlignment="0" applyProtection="0"/>
    <xf numFmtId="185" fontId="29" fillId="0" borderId="0" applyFont="0" applyFill="0" applyBorder="0" applyAlignment="0" applyProtection="0">
      <alignment horizontal="right"/>
    </xf>
    <xf numFmtId="186" fontId="29" fillId="0" borderId="0" applyFont="0" applyFill="0" applyBorder="0" applyAlignment="0" applyProtection="0">
      <alignment horizontal="right"/>
    </xf>
    <xf numFmtId="182" fontId="14" fillId="0" borderId="0"/>
    <xf numFmtId="0" fontId="14" fillId="0" borderId="0" applyFont="0" applyFill="0" applyBorder="0" applyAlignment="0" applyProtection="0"/>
    <xf numFmtId="196" fontId="30" fillId="0" borderId="0">
      <protection locked="0"/>
    </xf>
    <xf numFmtId="0" fontId="5" fillId="0" borderId="0" applyFont="0" applyFill="0" applyBorder="0" applyAlignment="0" applyProtection="0"/>
    <xf numFmtId="192" fontId="29" fillId="0" borderId="0" applyFont="0" applyFill="0" applyBorder="0" applyAlignment="0" applyProtection="0">
      <alignment horizontal="right"/>
    </xf>
    <xf numFmtId="187" fontId="29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190" fontId="29" fillId="0" borderId="0" applyFont="0" applyFill="0" applyBorder="0" applyAlignment="0" applyProtection="0"/>
    <xf numFmtId="0" fontId="31" fillId="0" borderId="0"/>
    <xf numFmtId="183" fontId="14" fillId="0" borderId="0"/>
    <xf numFmtId="188" fontId="29" fillId="0" borderId="1" applyNumberFormat="0" applyFont="0" applyFill="0" applyAlignment="0" applyProtection="0"/>
    <xf numFmtId="0" fontId="32" fillId="0" borderId="0" applyNumberFormat="0" applyFill="0" applyBorder="0" applyAlignment="0" applyProtection="0"/>
    <xf numFmtId="0" fontId="33" fillId="0" borderId="0" applyFill="0" applyBorder="0" applyProtection="0">
      <alignment horizontal="left"/>
    </xf>
    <xf numFmtId="38" fontId="34" fillId="2" borderId="0" applyNumberFormat="0" applyBorder="0" applyAlignment="0" applyProtection="0"/>
    <xf numFmtId="191" fontId="29" fillId="0" borderId="0" applyFont="0" applyFill="0" applyBorder="0" applyAlignment="0" applyProtection="0">
      <alignment horizontal="right"/>
    </xf>
    <xf numFmtId="0" fontId="35" fillId="0" borderId="0">
      <alignment horizontal="left"/>
    </xf>
    <xf numFmtId="0" fontId="36" fillId="0" borderId="2" applyNumberFormat="0" applyAlignment="0" applyProtection="0">
      <alignment horizontal="left" vertical="center"/>
    </xf>
    <xf numFmtId="0" fontId="36" fillId="0" borderId="3">
      <alignment horizontal="left" vertical="center"/>
    </xf>
    <xf numFmtId="14" fontId="37" fillId="3" borderId="4">
      <alignment horizontal="center" vertical="center" wrapText="1"/>
    </xf>
    <xf numFmtId="0" fontId="38" fillId="0" borderId="0" applyProtection="0">
      <alignment horizontal="left"/>
    </xf>
    <xf numFmtId="0" fontId="39" fillId="0" borderId="0" applyProtection="0">
      <alignment horizontal="left"/>
    </xf>
    <xf numFmtId="0" fontId="40" fillId="0" borderId="0" applyNumberFormat="0" applyFill="0" applyBorder="0" applyAlignment="0" applyProtection="0"/>
    <xf numFmtId="10" fontId="34" fillId="4" borderId="5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1" fillId="0" borderId="4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9" fontId="29" fillId="0" borderId="0" applyFont="0" applyFill="0" applyBorder="0" applyAlignment="0" applyProtection="0">
      <alignment horizontal="right"/>
    </xf>
    <xf numFmtId="37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44" fillId="0" borderId="0" applyFont="0" applyFill="0" applyBorder="0" applyAlignment="0" applyProtection="0">
      <alignment horizontal="centerContinuous"/>
    </xf>
    <xf numFmtId="0" fontId="45" fillId="0" borderId="0" applyFont="0" applyFill="0" applyBorder="0" applyAlignment="0" applyProtection="0">
      <alignment horizontal="centerContinuous"/>
    </xf>
    <xf numFmtId="0" fontId="45" fillId="0" borderId="0" applyFont="0" applyFill="0" applyBorder="0" applyAlignment="0" applyProtection="0">
      <alignment horizontal="centerContinuous"/>
    </xf>
    <xf numFmtId="194" fontId="6" fillId="0" borderId="0" applyFont="0" applyFill="0" applyBorder="0" applyAlignment="0" applyProtection="0">
      <alignment horizontal="centerContinuous"/>
    </xf>
    <xf numFmtId="1" fontId="46" fillId="0" borderId="0" applyProtection="0">
      <alignment horizontal="right" vertical="center"/>
    </xf>
    <xf numFmtId="197" fontId="30" fillId="0" borderId="0">
      <protection locked="0"/>
    </xf>
    <xf numFmtId="195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97" fontId="30" fillId="0" borderId="0">
      <protection locked="0"/>
    </xf>
    <xf numFmtId="0" fontId="5" fillId="0" borderId="0">
      <protection locked="0"/>
    </xf>
    <xf numFmtId="0" fontId="47" fillId="0" borderId="0">
      <protection locked="0"/>
    </xf>
    <xf numFmtId="0" fontId="5" fillId="0" borderId="0">
      <protection locked="0"/>
    </xf>
    <xf numFmtId="0" fontId="37" fillId="0" borderId="0">
      <protection locked="0"/>
    </xf>
    <xf numFmtId="193" fontId="48" fillId="0" borderId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0" fontId="5" fillId="0" borderId="0"/>
    <xf numFmtId="0" fontId="41" fillId="0" borderId="0"/>
    <xf numFmtId="0" fontId="49" fillId="0" borderId="0" applyBorder="0" applyProtection="0">
      <alignment vertical="center"/>
    </xf>
    <xf numFmtId="188" fontId="49" fillId="0" borderId="6" applyBorder="0" applyProtection="0">
      <alignment horizontal="right" vertical="center"/>
    </xf>
    <xf numFmtId="0" fontId="50" fillId="5" borderId="0" applyBorder="0" applyProtection="0">
      <alignment horizontal="centerContinuous" vertical="center"/>
    </xf>
    <xf numFmtId="0" fontId="50" fillId="6" borderId="6" applyBorder="0" applyProtection="0">
      <alignment horizontal="centerContinuous" vertical="center"/>
    </xf>
    <xf numFmtId="0" fontId="51" fillId="0" borderId="0" applyFill="0" applyBorder="0" applyProtection="0">
      <alignment horizontal="left"/>
    </xf>
    <xf numFmtId="0" fontId="33" fillId="0" borderId="7" applyFill="0" applyBorder="0" applyProtection="0">
      <alignment horizontal="left" vertical="top"/>
    </xf>
    <xf numFmtId="0" fontId="52" fillId="0" borderId="0" applyFill="0" applyBorder="0" applyProtection="0">
      <alignment horizontal="left" vertical="top"/>
    </xf>
    <xf numFmtId="198" fontId="11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9" fontId="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0" fontId="15" fillId="0" borderId="0"/>
    <xf numFmtId="177" fontId="16" fillId="0" borderId="0" applyFont="0" applyProtection="0">
      <protection locked="0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16" fillId="0" borderId="0" applyFont="0">
      <protection locked="0"/>
    </xf>
    <xf numFmtId="0" fontId="17" fillId="0" borderId="8"/>
    <xf numFmtId="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" fillId="0" borderId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7" borderId="9">
      <alignment horizontal="center" vertical="center"/>
    </xf>
    <xf numFmtId="0" fontId="20" fillId="0" borderId="0" applyNumberFormat="0" applyBorder="0" applyAlignment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1" fillId="0" borderId="10">
      <protection locked="0"/>
    </xf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68" fillId="0" borderId="0" applyAlignment="0" applyProtection="0"/>
    <xf numFmtId="0" fontId="69" fillId="0" borderId="0"/>
    <xf numFmtId="0" fontId="70" fillId="0" borderId="0" applyFill="0" applyProtection="0">
      <alignment wrapText="1"/>
    </xf>
    <xf numFmtId="0" fontId="70" fillId="0" borderId="11" applyFill="0" applyProtection="0">
      <alignment horizontal="right" wrapText="1"/>
    </xf>
    <xf numFmtId="207" fontId="70" fillId="0" borderId="0" applyNumberFormat="0" applyFill="0" applyBorder="0" applyAlignment="0" applyProtection="0"/>
    <xf numFmtId="207" fontId="69" fillId="12" borderId="0" applyNumberFormat="0" applyFont="0" applyBorder="0" applyAlignment="0" applyProtection="0"/>
    <xf numFmtId="0" fontId="69" fillId="0" borderId="0" applyFill="0" applyBorder="0" applyProtection="0"/>
    <xf numFmtId="207" fontId="69" fillId="9" borderId="0" applyNumberFormat="0" applyFont="0" applyBorder="0" applyAlignment="0" applyProtection="0"/>
    <xf numFmtId="195" fontId="69" fillId="0" borderId="0" applyFill="0" applyBorder="0" applyAlignment="0" applyProtection="0"/>
    <xf numFmtId="0" fontId="71" fillId="0" borderId="0" applyNumberFormat="0" applyAlignment="0" applyProtection="0"/>
    <xf numFmtId="207" fontId="72" fillId="0" borderId="12" applyNumberFormat="0" applyFill="0" applyAlignment="0" applyProtection="0"/>
    <xf numFmtId="0" fontId="72" fillId="0" borderId="13" applyNumberFormat="0" applyFill="0" applyAlignment="0" applyProtection="0"/>
    <xf numFmtId="0" fontId="4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/>
    <xf numFmtId="41" fontId="1" fillId="0" borderId="0" applyFont="0" applyFill="0" applyBorder="0" applyAlignment="0" applyProtection="0">
      <alignment vertical="center"/>
    </xf>
  </cellStyleXfs>
  <cellXfs count="546">
    <xf numFmtId="0" fontId="0" fillId="0" borderId="0" xfId="0">
      <alignment vertical="center"/>
    </xf>
    <xf numFmtId="0" fontId="56" fillId="0" borderId="0" xfId="0" applyFont="1">
      <alignment vertical="center"/>
    </xf>
    <xf numFmtId="0" fontId="62" fillId="0" borderId="0" xfId="0" applyFont="1">
      <alignment vertical="center"/>
    </xf>
    <xf numFmtId="0" fontId="59" fillId="0" borderId="0" xfId="0" applyFont="1">
      <alignment vertical="center"/>
    </xf>
    <xf numFmtId="206" fontId="63" fillId="0" borderId="0" xfId="183" applyNumberFormat="1" applyFont="1" applyFill="1" applyBorder="1">
      <alignment vertical="center"/>
    </xf>
    <xf numFmtId="0" fontId="56" fillId="0" borderId="0" xfId="0" applyFont="1" applyBorder="1">
      <alignment vertical="center"/>
    </xf>
    <xf numFmtId="0" fontId="56" fillId="0" borderId="0" xfId="0" applyFont="1" applyFill="1">
      <alignment vertical="center"/>
    </xf>
    <xf numFmtId="0" fontId="61" fillId="0" borderId="0" xfId="0" applyFont="1">
      <alignment vertical="center"/>
    </xf>
    <xf numFmtId="0" fontId="61" fillId="0" borderId="0" xfId="0" applyFont="1" applyBorder="1">
      <alignment vertical="center"/>
    </xf>
    <xf numFmtId="0" fontId="61" fillId="0" borderId="0" xfId="0" quotePrefix="1" applyFont="1" applyFill="1" applyBorder="1" applyAlignment="1">
      <alignment horizontal="center" vertical="center"/>
    </xf>
    <xf numFmtId="0" fontId="61" fillId="0" borderId="0" xfId="0" applyFont="1" applyFill="1" applyBorder="1">
      <alignment vertical="center"/>
    </xf>
    <xf numFmtId="206" fontId="64" fillId="0" borderId="0" xfId="183" applyNumberFormat="1" applyFont="1" applyFill="1" applyBorder="1">
      <alignment vertical="center"/>
    </xf>
    <xf numFmtId="0" fontId="61" fillId="0" borderId="0" xfId="0" applyFont="1" applyFill="1">
      <alignment vertical="center"/>
    </xf>
    <xf numFmtId="0" fontId="65" fillId="0" borderId="0" xfId="0" applyFont="1" applyFill="1" applyBorder="1">
      <alignment vertical="center"/>
    </xf>
    <xf numFmtId="0" fontId="56" fillId="0" borderId="0" xfId="0" applyFont="1" applyFill="1" applyBorder="1">
      <alignment vertical="center"/>
    </xf>
    <xf numFmtId="206" fontId="63" fillId="0" borderId="0" xfId="0" applyNumberFormat="1" applyFont="1" applyFill="1" applyBorder="1">
      <alignment vertical="center"/>
    </xf>
    <xf numFmtId="206" fontId="61" fillId="0" borderId="0" xfId="0" applyNumberFormat="1" applyFont="1" applyFill="1" applyBorder="1">
      <alignment vertical="center"/>
    </xf>
    <xf numFmtId="0" fontId="66" fillId="13" borderId="0" xfId="0" applyFont="1" applyFill="1" applyBorder="1">
      <alignment vertical="center"/>
    </xf>
    <xf numFmtId="176" fontId="67" fillId="13" borderId="0" xfId="178" applyNumberFormat="1" applyFont="1" applyFill="1" applyBorder="1" applyAlignment="1">
      <alignment vertical="center"/>
    </xf>
    <xf numFmtId="0" fontId="66" fillId="13" borderId="0" xfId="0" applyFont="1" applyFill="1">
      <alignment vertical="center"/>
    </xf>
    <xf numFmtId="0" fontId="73" fillId="0" borderId="0" xfId="0" applyFont="1">
      <alignment vertical="center"/>
    </xf>
    <xf numFmtId="0" fontId="73" fillId="0" borderId="0" xfId="0" applyFont="1" applyBorder="1">
      <alignment vertical="center"/>
    </xf>
    <xf numFmtId="0" fontId="74" fillId="0" borderId="0" xfId="0" applyFont="1">
      <alignment vertical="center"/>
    </xf>
    <xf numFmtId="0" fontId="75" fillId="13" borderId="0" xfId="0" applyFont="1" applyFill="1" applyBorder="1">
      <alignment vertical="center"/>
    </xf>
    <xf numFmtId="0" fontId="77" fillId="0" borderId="0" xfId="0" applyFont="1">
      <alignment vertical="center"/>
    </xf>
    <xf numFmtId="0" fontId="77" fillId="0" borderId="0" xfId="0" applyFont="1" applyFill="1">
      <alignment vertical="center"/>
    </xf>
    <xf numFmtId="0" fontId="77" fillId="0" borderId="0" xfId="0" applyFont="1" applyFill="1" applyBorder="1">
      <alignment vertical="center"/>
    </xf>
    <xf numFmtId="0" fontId="73" fillId="0" borderId="0" xfId="0" applyFont="1" applyFill="1" applyBorder="1">
      <alignment vertical="center"/>
    </xf>
    <xf numFmtId="0" fontId="78" fillId="0" borderId="0" xfId="0" applyFont="1" applyFill="1" applyBorder="1">
      <alignment vertical="center"/>
    </xf>
    <xf numFmtId="0" fontId="61" fillId="0" borderId="14" xfId="0" quotePrefix="1" applyFont="1" applyFill="1" applyBorder="1" applyAlignment="1">
      <alignment horizontal="center" vertical="center"/>
    </xf>
    <xf numFmtId="0" fontId="61" fillId="0" borderId="16" xfId="0" applyFont="1" applyFill="1" applyBorder="1">
      <alignment vertical="center"/>
    </xf>
    <xf numFmtId="0" fontId="61" fillId="0" borderId="15" xfId="0" applyFont="1" applyFill="1" applyBorder="1">
      <alignment vertical="center"/>
    </xf>
    <xf numFmtId="0" fontId="56" fillId="0" borderId="17" xfId="0" applyFont="1" applyFill="1" applyBorder="1">
      <alignment vertical="center"/>
    </xf>
    <xf numFmtId="0" fontId="61" fillId="0" borderId="14" xfId="0" applyFont="1" applyFill="1" applyBorder="1">
      <alignment vertical="center"/>
    </xf>
    <xf numFmtId="0" fontId="75" fillId="13" borderId="0" xfId="0" applyFont="1" applyFill="1">
      <alignment vertical="center"/>
    </xf>
    <xf numFmtId="0" fontId="77" fillId="0" borderId="16" xfId="0" applyFont="1" applyFill="1" applyBorder="1">
      <alignment vertical="center"/>
    </xf>
    <xf numFmtId="0" fontId="77" fillId="0" borderId="20" xfId="0" applyFont="1" applyFill="1" applyBorder="1">
      <alignment vertical="center"/>
    </xf>
    <xf numFmtId="0" fontId="61" fillId="0" borderId="18" xfId="0" applyFont="1" applyFill="1" applyBorder="1">
      <alignment vertical="center"/>
    </xf>
    <xf numFmtId="0" fontId="56" fillId="0" borderId="14" xfId="0" applyFont="1" applyFill="1" applyBorder="1">
      <alignment vertical="center"/>
    </xf>
    <xf numFmtId="0" fontId="61" fillId="0" borderId="19" xfId="0" applyFont="1" applyFill="1" applyBorder="1">
      <alignment vertical="center"/>
    </xf>
    <xf numFmtId="41" fontId="73" fillId="0" borderId="0" xfId="0" applyNumberFormat="1" applyFont="1" applyBorder="1">
      <alignment vertical="center"/>
    </xf>
    <xf numFmtId="0" fontId="61" fillId="0" borderId="21" xfId="0" applyFont="1" applyFill="1" applyBorder="1">
      <alignment vertical="center"/>
    </xf>
    <xf numFmtId="0" fontId="56" fillId="0" borderId="21" xfId="0" applyFont="1" applyFill="1" applyBorder="1">
      <alignment vertical="center"/>
    </xf>
    <xf numFmtId="0" fontId="61" fillId="0" borderId="22" xfId="0" applyFont="1" applyFill="1" applyBorder="1">
      <alignment vertical="center"/>
    </xf>
    <xf numFmtId="10" fontId="56" fillId="0" borderId="0" xfId="0" applyNumberFormat="1" applyFont="1" applyBorder="1">
      <alignment vertical="center"/>
    </xf>
    <xf numFmtId="177" fontId="61" fillId="10" borderId="0" xfId="0" quotePrefix="1" applyNumberFormat="1" applyFont="1" applyFill="1" applyBorder="1" applyAlignment="1">
      <alignment horizontal="right" vertical="center"/>
    </xf>
    <xf numFmtId="177" fontId="61" fillId="10" borderId="0" xfId="0" applyNumberFormat="1" applyFont="1" applyFill="1" applyBorder="1" applyAlignment="1">
      <alignment horizontal="right" vertical="center"/>
    </xf>
    <xf numFmtId="177" fontId="56" fillId="10" borderId="0" xfId="183" applyNumberFormat="1" applyFont="1" applyFill="1" applyBorder="1" applyAlignment="1">
      <alignment horizontal="right" vertical="center"/>
    </xf>
    <xf numFmtId="177" fontId="56" fillId="10" borderId="0" xfId="0" applyNumberFormat="1" applyFont="1" applyFill="1" applyBorder="1" applyAlignment="1">
      <alignment horizontal="right" vertical="center"/>
    </xf>
    <xf numFmtId="177" fontId="61" fillId="10" borderId="0" xfId="183" applyNumberFormat="1" applyFont="1" applyFill="1" applyBorder="1" applyAlignment="1">
      <alignment horizontal="right" vertical="center"/>
    </xf>
    <xf numFmtId="0" fontId="61" fillId="0" borderId="23" xfId="0" applyFont="1" applyFill="1" applyBorder="1">
      <alignment vertical="center"/>
    </xf>
    <xf numFmtId="0" fontId="61" fillId="0" borderId="24" xfId="0" applyFont="1" applyFill="1" applyBorder="1">
      <alignment vertical="center"/>
    </xf>
    <xf numFmtId="0" fontId="56" fillId="0" borderId="17" xfId="0" applyFont="1" applyBorder="1">
      <alignment vertical="center"/>
    </xf>
    <xf numFmtId="203" fontId="56" fillId="0" borderId="0" xfId="0" applyNumberFormat="1" applyFont="1" applyBorder="1">
      <alignment vertical="center"/>
    </xf>
    <xf numFmtId="0" fontId="61" fillId="0" borderId="25" xfId="0" applyFont="1" applyFill="1" applyBorder="1">
      <alignment vertical="center"/>
    </xf>
    <xf numFmtId="0" fontId="63" fillId="0" borderId="0" xfId="0" applyFont="1" applyFill="1" applyBorder="1" applyAlignment="1">
      <alignment horizontal="left" vertical="center" indent="1"/>
    </xf>
    <xf numFmtId="206" fontId="64" fillId="0" borderId="0" xfId="0" applyNumberFormat="1" applyFont="1" applyFill="1" applyBorder="1">
      <alignment vertical="center"/>
    </xf>
    <xf numFmtId="0" fontId="61" fillId="0" borderId="26" xfId="0" applyFont="1" applyFill="1" applyBorder="1">
      <alignment vertical="center"/>
    </xf>
    <xf numFmtId="0" fontId="63" fillId="0" borderId="0" xfId="0" applyFont="1">
      <alignment vertical="center"/>
    </xf>
    <xf numFmtId="0" fontId="63" fillId="0" borderId="0" xfId="0" applyFont="1" applyFill="1" applyBorder="1">
      <alignment vertical="center"/>
    </xf>
    <xf numFmtId="203" fontId="81" fillId="13" borderId="0" xfId="0" applyNumberFormat="1" applyFont="1" applyFill="1">
      <alignment vertical="center"/>
    </xf>
    <xf numFmtId="0" fontId="77" fillId="0" borderId="18" xfId="0" applyFont="1" applyFill="1" applyBorder="1">
      <alignment vertical="center"/>
    </xf>
    <xf numFmtId="0" fontId="78" fillId="0" borderId="19" xfId="0" applyFont="1" applyFill="1" applyBorder="1">
      <alignment vertical="center"/>
    </xf>
    <xf numFmtId="43" fontId="73" fillId="0" borderId="0" xfId="0" applyNumberFormat="1" applyFont="1" applyBorder="1">
      <alignment vertical="center"/>
    </xf>
    <xf numFmtId="3" fontId="73" fillId="0" borderId="0" xfId="0" applyNumberFormat="1" applyFont="1" applyBorder="1">
      <alignment vertical="center"/>
    </xf>
    <xf numFmtId="0" fontId="82" fillId="10" borderId="17" xfId="0" applyFont="1" applyFill="1" applyBorder="1" applyAlignment="1">
      <alignment horizontal="left" vertical="center"/>
    </xf>
    <xf numFmtId="0" fontId="83" fillId="10" borderId="17" xfId="0" applyFont="1" applyFill="1" applyBorder="1" applyAlignment="1">
      <alignment horizontal="left" vertical="center"/>
    </xf>
    <xf numFmtId="0" fontId="83" fillId="10" borderId="0" xfId="0" applyFont="1" applyFill="1" applyBorder="1" applyAlignment="1">
      <alignment horizontal="left" vertical="center"/>
    </xf>
    <xf numFmtId="0" fontId="83" fillId="10" borderId="14" xfId="0" applyFont="1" applyFill="1" applyBorder="1" applyAlignment="1">
      <alignment horizontal="left" vertical="center"/>
    </xf>
    <xf numFmtId="0" fontId="82" fillId="10" borderId="23" xfId="0" applyFont="1" applyFill="1" applyBorder="1" applyAlignment="1">
      <alignment horizontal="left" vertical="center"/>
    </xf>
    <xf numFmtId="0" fontId="83" fillId="10" borderId="23" xfId="0" applyFont="1" applyFill="1" applyBorder="1" applyAlignment="1">
      <alignment horizontal="left" vertical="center"/>
    </xf>
    <xf numFmtId="0" fontId="61" fillId="10" borderId="0" xfId="0" applyFont="1" applyFill="1">
      <alignment vertical="center"/>
    </xf>
    <xf numFmtId="0" fontId="56" fillId="10" borderId="0" xfId="0" applyFont="1" applyFill="1">
      <alignment vertical="center"/>
    </xf>
    <xf numFmtId="0" fontId="61" fillId="0" borderId="17" xfId="0" applyFont="1" applyFill="1" applyBorder="1">
      <alignment vertical="center"/>
    </xf>
    <xf numFmtId="0" fontId="63" fillId="0" borderId="0" xfId="0" applyFont="1" applyBorder="1">
      <alignment vertical="center"/>
    </xf>
    <xf numFmtId="0" fontId="63" fillId="0" borderId="0" xfId="0" applyFont="1" applyFill="1">
      <alignment vertical="center"/>
    </xf>
    <xf numFmtId="41" fontId="63" fillId="0" borderId="0" xfId="183" applyFont="1" applyFill="1" applyBorder="1">
      <alignment vertical="center"/>
    </xf>
    <xf numFmtId="0" fontId="64" fillId="0" borderId="0" xfId="0" applyFont="1" applyBorder="1">
      <alignment vertical="center"/>
    </xf>
    <xf numFmtId="0" fontId="64" fillId="0" borderId="0" xfId="0" applyFont="1">
      <alignment vertical="center"/>
    </xf>
    <xf numFmtId="0" fontId="63" fillId="10" borderId="0" xfId="0" applyFont="1" applyFill="1" applyBorder="1">
      <alignment vertical="center"/>
    </xf>
    <xf numFmtId="0" fontId="64" fillId="0" borderId="0" xfId="0" applyFont="1" applyFill="1">
      <alignment vertical="center"/>
    </xf>
    <xf numFmtId="0" fontId="64" fillId="0" borderId="16" xfId="0" applyFont="1" applyFill="1" applyBorder="1">
      <alignment vertical="center"/>
    </xf>
    <xf numFmtId="0" fontId="64" fillId="0" borderId="0" xfId="0" applyFont="1" applyFill="1" applyBorder="1">
      <alignment vertical="center"/>
    </xf>
    <xf numFmtId="0" fontId="56" fillId="10" borderId="0" xfId="0" applyFont="1" applyFill="1" applyBorder="1">
      <alignment vertical="center"/>
    </xf>
    <xf numFmtId="0" fontId="56" fillId="8" borderId="0" xfId="0" applyFont="1" applyFill="1">
      <alignment vertical="center"/>
    </xf>
    <xf numFmtId="0" fontId="63" fillId="0" borderId="19" xfId="0" applyFont="1" applyBorder="1">
      <alignment vertical="center"/>
    </xf>
    <xf numFmtId="0" fontId="65" fillId="0" borderId="0" xfId="0" applyFont="1">
      <alignment vertical="center"/>
    </xf>
    <xf numFmtId="0" fontId="62" fillId="0" borderId="0" xfId="0" applyFont="1" applyAlignment="1">
      <alignment horizontal="left" vertical="center" indent="1"/>
    </xf>
    <xf numFmtId="209" fontId="56" fillId="0" borderId="0" xfId="0" applyNumberFormat="1" applyFont="1" applyBorder="1">
      <alignment vertical="center"/>
    </xf>
    <xf numFmtId="0" fontId="56" fillId="0" borderId="19" xfId="0" applyFont="1" applyBorder="1">
      <alignment vertical="center"/>
    </xf>
    <xf numFmtId="1" fontId="56" fillId="0" borderId="0" xfId="0" applyNumberFormat="1" applyFont="1" applyFill="1" applyBorder="1" applyAlignment="1">
      <alignment vertical="center"/>
    </xf>
    <xf numFmtId="1" fontId="61" fillId="0" borderId="0" xfId="0" applyNumberFormat="1" applyFont="1" applyFill="1" applyBorder="1" applyAlignment="1">
      <alignment vertical="center"/>
    </xf>
    <xf numFmtId="1" fontId="61" fillId="0" borderId="19" xfId="0" applyNumberFormat="1" applyFont="1" applyFill="1" applyBorder="1" applyAlignment="1">
      <alignment vertical="center"/>
    </xf>
    <xf numFmtId="0" fontId="56" fillId="0" borderId="19" xfId="0" applyFont="1" applyFill="1" applyBorder="1">
      <alignment vertical="center"/>
    </xf>
    <xf numFmtId="206" fontId="63" fillId="0" borderId="19" xfId="0" applyNumberFormat="1" applyFont="1" applyFill="1" applyBorder="1">
      <alignment vertical="center"/>
    </xf>
    <xf numFmtId="0" fontId="56" fillId="0" borderId="18" xfId="0" applyFont="1" applyFill="1" applyBorder="1">
      <alignment vertical="center"/>
    </xf>
    <xf numFmtId="0" fontId="56" fillId="0" borderId="28" xfId="0" applyFont="1" applyFill="1" applyBorder="1">
      <alignment vertical="center"/>
    </xf>
    <xf numFmtId="0" fontId="61" fillId="0" borderId="28" xfId="0" applyFont="1" applyFill="1" applyBorder="1">
      <alignment vertical="center"/>
    </xf>
    <xf numFmtId="0" fontId="61" fillId="10" borderId="0" xfId="0" applyFont="1" applyFill="1" applyBorder="1">
      <alignment vertical="center"/>
    </xf>
    <xf numFmtId="0" fontId="56" fillId="15" borderId="0" xfId="0" applyFont="1" applyFill="1">
      <alignment vertical="center"/>
    </xf>
    <xf numFmtId="0" fontId="85" fillId="15" borderId="0" xfId="0" applyFont="1" applyFill="1">
      <alignment vertical="center"/>
    </xf>
    <xf numFmtId="0" fontId="86" fillId="15" borderId="0" xfId="220" applyFont="1" applyFill="1">
      <alignment vertical="center"/>
    </xf>
    <xf numFmtId="0" fontId="86" fillId="15" borderId="0" xfId="220" applyFont="1" applyFill="1" applyAlignment="1">
      <alignment horizontal="left" vertical="center" indent="1"/>
    </xf>
    <xf numFmtId="0" fontId="86" fillId="15" borderId="0" xfId="220" applyFont="1" applyFill="1" applyBorder="1">
      <alignment vertical="center"/>
    </xf>
    <xf numFmtId="0" fontId="87" fillId="15" borderId="0" xfId="0" applyFont="1" applyFill="1">
      <alignment vertical="center"/>
    </xf>
    <xf numFmtId="0" fontId="86" fillId="15" borderId="0" xfId="220" applyFont="1" applyFill="1" applyBorder="1" applyAlignment="1">
      <alignment horizontal="left" vertical="center" indent="1"/>
    </xf>
    <xf numFmtId="0" fontId="88" fillId="11" borderId="14" xfId="0" applyFont="1" applyFill="1" applyBorder="1">
      <alignment vertical="center"/>
    </xf>
    <xf numFmtId="0" fontId="54" fillId="16" borderId="0" xfId="0" applyFont="1" applyFill="1">
      <alignment vertical="center"/>
    </xf>
    <xf numFmtId="0" fontId="57" fillId="0" borderId="0" xfId="0" applyFont="1" applyFill="1" applyBorder="1">
      <alignment vertical="center"/>
    </xf>
    <xf numFmtId="0" fontId="61" fillId="11" borderId="14" xfId="0" applyFont="1" applyFill="1" applyBorder="1" applyAlignment="1">
      <alignment vertical="center"/>
    </xf>
    <xf numFmtId="0" fontId="61" fillId="11" borderId="0" xfId="0" applyFont="1" applyFill="1" applyBorder="1" applyAlignment="1">
      <alignment vertical="center"/>
    </xf>
    <xf numFmtId="0" fontId="66" fillId="13" borderId="31" xfId="0" applyFont="1" applyFill="1" applyBorder="1">
      <alignment vertical="center"/>
    </xf>
    <xf numFmtId="0" fontId="84" fillId="11" borderId="32" xfId="0" applyFont="1" applyFill="1" applyBorder="1">
      <alignment vertical="center"/>
    </xf>
    <xf numFmtId="0" fontId="84" fillId="11" borderId="38" xfId="0" applyFont="1" applyFill="1" applyBorder="1">
      <alignment vertical="center"/>
    </xf>
    <xf numFmtId="0" fontId="90" fillId="0" borderId="0" xfId="0" applyFont="1">
      <alignment vertical="center"/>
    </xf>
    <xf numFmtId="0" fontId="91" fillId="0" borderId="34" xfId="220" applyFont="1" applyBorder="1" applyAlignment="1">
      <alignment horizontal="left" vertical="center" indent="1"/>
    </xf>
    <xf numFmtId="0" fontId="91" fillId="0" borderId="0" xfId="220" applyFont="1" applyBorder="1" applyAlignment="1">
      <alignment horizontal="left" vertical="center" indent="1"/>
    </xf>
    <xf numFmtId="0" fontId="91" fillId="0" borderId="33" xfId="0" applyFont="1" applyBorder="1" applyAlignment="1">
      <alignment horizontal="left" vertical="center" indent="1"/>
    </xf>
    <xf numFmtId="0" fontId="91" fillId="15" borderId="33" xfId="220" applyFont="1" applyFill="1" applyBorder="1" applyAlignment="1">
      <alignment horizontal="left" vertical="center" indent="1"/>
    </xf>
    <xf numFmtId="0" fontId="91" fillId="15" borderId="34" xfId="220" applyFont="1" applyFill="1" applyBorder="1" applyAlignment="1">
      <alignment horizontal="left" vertical="center" indent="1"/>
    </xf>
    <xf numFmtId="0" fontId="91" fillId="15" borderId="33" xfId="0" applyFont="1" applyFill="1" applyBorder="1" applyAlignment="1">
      <alignment horizontal="left" vertical="center" indent="1"/>
    </xf>
    <xf numFmtId="0" fontId="91" fillId="15" borderId="0" xfId="0" applyFont="1" applyFill="1" applyBorder="1" applyAlignment="1">
      <alignment horizontal="left" vertical="center" indent="1"/>
    </xf>
    <xf numFmtId="0" fontId="54" fillId="0" borderId="39" xfId="0" applyFont="1" applyFill="1" applyBorder="1">
      <alignment vertical="center"/>
    </xf>
    <xf numFmtId="0" fontId="54" fillId="0" borderId="40" xfId="0" applyFont="1" applyFill="1" applyBorder="1">
      <alignment vertical="center"/>
    </xf>
    <xf numFmtId="0" fontId="55" fillId="0" borderId="41" xfId="0" applyFont="1" applyFill="1" applyBorder="1">
      <alignment vertical="center"/>
    </xf>
    <xf numFmtId="0" fontId="56" fillId="0" borderId="42" xfId="0" applyFont="1" applyFill="1" applyBorder="1">
      <alignment vertical="center"/>
    </xf>
    <xf numFmtId="0" fontId="56" fillId="0" borderId="43" xfId="0" applyFont="1" applyFill="1" applyBorder="1">
      <alignment vertical="center"/>
    </xf>
    <xf numFmtId="0" fontId="57" fillId="0" borderId="43" xfId="0" applyFont="1" applyFill="1" applyBorder="1">
      <alignment vertical="center"/>
    </xf>
    <xf numFmtId="0" fontId="58" fillId="0" borderId="42" xfId="0" applyFont="1" applyFill="1" applyBorder="1" applyAlignment="1">
      <alignment horizontal="center" vertical="center"/>
    </xf>
    <xf numFmtId="0" fontId="54" fillId="0" borderId="0" xfId="0" applyFont="1" applyFill="1" applyBorder="1">
      <alignment vertical="center"/>
    </xf>
    <xf numFmtId="0" fontId="54" fillId="0" borderId="43" xfId="0" applyFont="1" applyFill="1" applyBorder="1">
      <alignment vertical="center"/>
    </xf>
    <xf numFmtId="0" fontId="59" fillId="0" borderId="42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56" fillId="0" borderId="44" xfId="0" applyFont="1" applyFill="1" applyBorder="1">
      <alignment vertical="center"/>
    </xf>
    <xf numFmtId="0" fontId="56" fillId="0" borderId="45" xfId="0" applyFont="1" applyFill="1" applyBorder="1">
      <alignment vertical="center"/>
    </xf>
    <xf numFmtId="0" fontId="56" fillId="0" borderId="46" xfId="0" applyFont="1" applyFill="1" applyBorder="1">
      <alignment vertical="center"/>
    </xf>
    <xf numFmtId="0" fontId="61" fillId="11" borderId="31" xfId="0" applyFont="1" applyFill="1" applyBorder="1" applyAlignment="1">
      <alignment vertical="center"/>
    </xf>
    <xf numFmtId="0" fontId="61" fillId="0" borderId="47" xfId="0" quotePrefix="1" applyFont="1" applyFill="1" applyBorder="1" applyAlignment="1">
      <alignment horizontal="center" vertical="center"/>
    </xf>
    <xf numFmtId="206" fontId="61" fillId="0" borderId="0" xfId="183" applyNumberFormat="1" applyFont="1" applyFill="1" applyBorder="1">
      <alignment vertical="center"/>
    </xf>
    <xf numFmtId="206" fontId="61" fillId="0" borderId="19" xfId="183" applyNumberFormat="1" applyFont="1" applyFill="1" applyBorder="1">
      <alignment vertical="center"/>
    </xf>
    <xf numFmtId="206" fontId="61" fillId="0" borderId="0" xfId="183" applyNumberFormat="1" applyFont="1" applyFill="1" applyBorder="1" applyAlignment="1">
      <alignment horizontal="right" vertical="center"/>
    </xf>
    <xf numFmtId="206" fontId="61" fillId="0" borderId="19" xfId="183" applyNumberFormat="1" applyFont="1" applyFill="1" applyBorder="1" applyAlignment="1">
      <alignment horizontal="right" vertical="center"/>
    </xf>
    <xf numFmtId="177" fontId="56" fillId="0" borderId="0" xfId="183" applyNumberFormat="1" applyFont="1" applyFill="1" applyBorder="1">
      <alignment vertical="center"/>
    </xf>
    <xf numFmtId="206" fontId="56" fillId="0" borderId="0" xfId="183" applyNumberFormat="1" applyFont="1" applyFill="1" applyBorder="1">
      <alignment vertical="center"/>
    </xf>
    <xf numFmtId="10" fontId="56" fillId="0" borderId="0" xfId="178" applyNumberFormat="1" applyFont="1" applyFill="1" applyBorder="1" applyAlignment="1">
      <alignment vertical="center"/>
    </xf>
    <xf numFmtId="177" fontId="61" fillId="0" borderId="16" xfId="183" applyNumberFormat="1" applyFont="1" applyFill="1" applyBorder="1">
      <alignment vertical="center"/>
    </xf>
    <xf numFmtId="206" fontId="61" fillId="0" borderId="16" xfId="183" applyNumberFormat="1" applyFont="1" applyFill="1" applyBorder="1">
      <alignment vertical="center"/>
    </xf>
    <xf numFmtId="177" fontId="61" fillId="0" borderId="0" xfId="183" applyNumberFormat="1" applyFont="1" applyFill="1" applyBorder="1">
      <alignment vertical="center"/>
    </xf>
    <xf numFmtId="177" fontId="61" fillId="0" borderId="15" xfId="183" applyNumberFormat="1" applyFont="1" applyFill="1" applyBorder="1">
      <alignment vertical="center"/>
    </xf>
    <xf numFmtId="177" fontId="61" fillId="0" borderId="25" xfId="183" applyNumberFormat="1" applyFont="1" applyFill="1" applyBorder="1">
      <alignment vertical="center"/>
    </xf>
    <xf numFmtId="177" fontId="61" fillId="0" borderId="18" xfId="183" applyNumberFormat="1" applyFont="1" applyFill="1" applyBorder="1">
      <alignment vertical="center"/>
    </xf>
    <xf numFmtId="177" fontId="56" fillId="0" borderId="0" xfId="0" applyNumberFormat="1" applyFont="1" applyFill="1" applyBorder="1">
      <alignment vertical="center"/>
    </xf>
    <xf numFmtId="177" fontId="61" fillId="0" borderId="0" xfId="0" applyNumberFormat="1" applyFont="1" applyFill="1" applyBorder="1">
      <alignment vertical="center"/>
    </xf>
    <xf numFmtId="206" fontId="61" fillId="0" borderId="23" xfId="183" applyNumberFormat="1" applyFont="1" applyFill="1" applyBorder="1">
      <alignment vertical="center"/>
    </xf>
    <xf numFmtId="206" fontId="61" fillId="0" borderId="24" xfId="183" applyNumberFormat="1" applyFont="1" applyFill="1" applyBorder="1">
      <alignment vertical="center"/>
    </xf>
    <xf numFmtId="206" fontId="56" fillId="0" borderId="0" xfId="0" applyNumberFormat="1" applyFont="1" applyFill="1" applyBorder="1">
      <alignment vertical="center"/>
    </xf>
    <xf numFmtId="206" fontId="56" fillId="0" borderId="17" xfId="183" applyNumberFormat="1" applyFont="1" applyFill="1" applyBorder="1">
      <alignment vertical="center"/>
    </xf>
    <xf numFmtId="10" fontId="77" fillId="10" borderId="0" xfId="178" applyNumberFormat="1" applyFont="1" applyFill="1" applyBorder="1" applyAlignment="1">
      <alignment vertical="center"/>
    </xf>
    <xf numFmtId="10" fontId="77" fillId="10" borderId="20" xfId="178" applyNumberFormat="1" applyFont="1" applyFill="1" applyBorder="1" applyAlignment="1">
      <alignment vertical="center"/>
    </xf>
    <xf numFmtId="10" fontId="77" fillId="10" borderId="18" xfId="178" applyNumberFormat="1" applyFont="1" applyFill="1" applyBorder="1" applyAlignment="1">
      <alignment vertical="center"/>
    </xf>
    <xf numFmtId="10" fontId="77" fillId="0" borderId="18" xfId="178" applyNumberFormat="1" applyFont="1" applyFill="1" applyBorder="1" applyAlignment="1">
      <alignment vertical="center"/>
    </xf>
    <xf numFmtId="41" fontId="73" fillId="0" borderId="0" xfId="183" applyFont="1" applyFill="1" applyBorder="1">
      <alignment vertical="center"/>
    </xf>
    <xf numFmtId="10" fontId="77" fillId="10" borderId="16" xfId="178" applyNumberFormat="1" applyFont="1" applyFill="1" applyBorder="1" applyAlignment="1">
      <alignment vertical="center"/>
    </xf>
    <xf numFmtId="10" fontId="77" fillId="0" borderId="16" xfId="178" applyNumberFormat="1" applyFont="1" applyFill="1" applyBorder="1" applyAlignment="1">
      <alignment vertical="center"/>
    </xf>
    <xf numFmtId="41" fontId="73" fillId="0" borderId="17" xfId="183" applyFont="1" applyFill="1" applyBorder="1">
      <alignment vertical="center"/>
    </xf>
    <xf numFmtId="203" fontId="61" fillId="0" borderId="0" xfId="183" applyNumberFormat="1" applyFont="1" applyFill="1" applyBorder="1">
      <alignment vertical="center"/>
    </xf>
    <xf numFmtId="206" fontId="61" fillId="10" borderId="0" xfId="183" applyNumberFormat="1" applyFont="1" applyFill="1" applyBorder="1">
      <alignment vertical="center"/>
    </xf>
    <xf numFmtId="203" fontId="56" fillId="0" borderId="0" xfId="183" applyNumberFormat="1" applyFont="1" applyFill="1" applyBorder="1">
      <alignment vertical="center"/>
    </xf>
    <xf numFmtId="203" fontId="56" fillId="0" borderId="0" xfId="0" applyNumberFormat="1" applyFont="1" applyFill="1" applyBorder="1">
      <alignment vertical="center"/>
    </xf>
    <xf numFmtId="206" fontId="56" fillId="10" borderId="0" xfId="183" applyNumberFormat="1" applyFont="1" applyFill="1" applyBorder="1">
      <alignment vertical="center"/>
    </xf>
    <xf numFmtId="10" fontId="61" fillId="0" borderId="16" xfId="178" applyNumberFormat="1" applyFont="1" applyFill="1" applyBorder="1" applyAlignment="1">
      <alignment vertical="center"/>
    </xf>
    <xf numFmtId="10" fontId="56" fillId="0" borderId="14" xfId="178" applyNumberFormat="1" applyFont="1" applyFill="1" applyBorder="1" applyAlignment="1">
      <alignment vertical="center"/>
    </xf>
    <xf numFmtId="10" fontId="61" fillId="0" borderId="0" xfId="202" applyNumberFormat="1" applyFont="1" applyFill="1" applyBorder="1">
      <alignment vertical="center"/>
    </xf>
    <xf numFmtId="10" fontId="61" fillId="0" borderId="0" xfId="178" applyNumberFormat="1" applyFont="1" applyFill="1" applyBorder="1" applyAlignment="1">
      <alignment vertical="center"/>
    </xf>
    <xf numFmtId="203" fontId="56" fillId="0" borderId="0" xfId="202" applyNumberFormat="1" applyFont="1" applyFill="1" applyBorder="1">
      <alignment vertical="center"/>
    </xf>
    <xf numFmtId="41" fontId="56" fillId="0" borderId="0" xfId="0" applyNumberFormat="1" applyFont="1" applyFill="1" applyBorder="1">
      <alignment vertical="center"/>
    </xf>
    <xf numFmtId="176" fontId="61" fillId="0" borderId="0" xfId="178" applyNumberFormat="1" applyFont="1" applyFill="1" applyBorder="1" applyAlignment="1">
      <alignment vertical="center"/>
    </xf>
    <xf numFmtId="210" fontId="56" fillId="0" borderId="0" xfId="183" applyNumberFormat="1" applyFont="1" applyFill="1" applyBorder="1">
      <alignment vertical="center"/>
    </xf>
    <xf numFmtId="206" fontId="61" fillId="0" borderId="18" xfId="183" applyNumberFormat="1" applyFont="1" applyFill="1" applyBorder="1">
      <alignment vertical="center"/>
    </xf>
    <xf numFmtId="206" fontId="56" fillId="0" borderId="14" xfId="183" applyNumberFormat="1" applyFont="1" applyFill="1" applyBorder="1">
      <alignment vertical="center"/>
    </xf>
    <xf numFmtId="10" fontId="77" fillId="0" borderId="0" xfId="178" applyNumberFormat="1" applyFont="1" applyFill="1" applyBorder="1" applyAlignment="1">
      <alignment vertical="center"/>
    </xf>
    <xf numFmtId="203" fontId="73" fillId="0" borderId="0" xfId="183" applyNumberFormat="1" applyFont="1" applyFill="1" applyBorder="1">
      <alignment vertical="center"/>
    </xf>
    <xf numFmtId="10" fontId="77" fillId="0" borderId="20" xfId="178" applyNumberFormat="1" applyFont="1" applyFill="1" applyBorder="1" applyAlignment="1">
      <alignment vertical="center"/>
    </xf>
    <xf numFmtId="41" fontId="73" fillId="0" borderId="14" xfId="183" applyFont="1" applyFill="1" applyBorder="1">
      <alignment vertical="center"/>
    </xf>
    <xf numFmtId="203" fontId="73" fillId="0" borderId="14" xfId="183" applyNumberFormat="1" applyFont="1" applyFill="1" applyBorder="1">
      <alignment vertical="center"/>
    </xf>
    <xf numFmtId="203" fontId="73" fillId="0" borderId="17" xfId="183" applyNumberFormat="1" applyFont="1" applyFill="1" applyBorder="1">
      <alignment vertical="center"/>
    </xf>
    <xf numFmtId="41" fontId="73" fillId="0" borderId="19" xfId="183" applyFont="1" applyFill="1" applyBorder="1">
      <alignment vertical="center"/>
    </xf>
    <xf numFmtId="203" fontId="73" fillId="0" borderId="19" xfId="183" applyNumberFormat="1" applyFont="1" applyFill="1" applyBorder="1">
      <alignment vertical="center"/>
    </xf>
    <xf numFmtId="209" fontId="56" fillId="0" borderId="17" xfId="183" applyNumberFormat="1" applyFont="1" applyFill="1" applyBorder="1">
      <alignment vertical="center"/>
    </xf>
    <xf numFmtId="209" fontId="56" fillId="0" borderId="0" xfId="183" applyNumberFormat="1" applyFont="1" applyFill="1" applyBorder="1">
      <alignment vertical="center"/>
    </xf>
    <xf numFmtId="209" fontId="56" fillId="0" borderId="0" xfId="0" applyNumberFormat="1" applyFont="1" applyFill="1" applyBorder="1">
      <alignment vertical="center"/>
    </xf>
    <xf numFmtId="209" fontId="56" fillId="0" borderId="17" xfId="0" applyNumberFormat="1" applyFont="1" applyFill="1" applyBorder="1">
      <alignment vertical="center"/>
    </xf>
    <xf numFmtId="209" fontId="56" fillId="0" borderId="14" xfId="183" applyNumberFormat="1" applyFont="1" applyFill="1" applyBorder="1">
      <alignment vertical="center"/>
    </xf>
    <xf numFmtId="10" fontId="77" fillId="0" borderId="20" xfId="179" applyNumberFormat="1" applyFont="1" applyFill="1" applyBorder="1" applyAlignment="1">
      <alignment vertical="center"/>
    </xf>
    <xf numFmtId="10" fontId="61" fillId="0" borderId="0" xfId="0" applyNumberFormat="1" applyFont="1" applyFill="1" applyBorder="1">
      <alignment vertical="center"/>
    </xf>
    <xf numFmtId="177" fontId="61" fillId="0" borderId="18" xfId="183" applyNumberFormat="1" applyFont="1" applyFill="1" applyBorder="1" applyAlignment="1">
      <alignment horizontal="right" vertical="center"/>
    </xf>
    <xf numFmtId="177" fontId="61" fillId="0" borderId="0" xfId="0" applyNumberFormat="1" applyFont="1" applyFill="1" applyBorder="1" applyAlignment="1">
      <alignment horizontal="right" vertical="center"/>
    </xf>
    <xf numFmtId="177" fontId="56" fillId="0" borderId="0" xfId="0" applyNumberFormat="1" applyFont="1" applyFill="1" applyBorder="1" applyAlignment="1">
      <alignment horizontal="right" vertical="center"/>
    </xf>
    <xf numFmtId="177" fontId="56" fillId="0" borderId="0" xfId="183" applyNumberFormat="1" applyFont="1" applyFill="1" applyBorder="1" applyAlignment="1">
      <alignment horizontal="right" vertical="center"/>
    </xf>
    <xf numFmtId="177" fontId="56" fillId="0" borderId="14" xfId="183" applyNumberFormat="1" applyFont="1" applyFill="1" applyBorder="1" applyAlignment="1">
      <alignment horizontal="right" vertical="center"/>
    </xf>
    <xf numFmtId="206" fontId="56" fillId="0" borderId="0" xfId="183" applyNumberFormat="1" applyFont="1" applyFill="1" applyBorder="1" applyAlignment="1">
      <alignment horizontal="right" vertical="center"/>
    </xf>
    <xf numFmtId="177" fontId="61" fillId="0" borderId="23" xfId="183" applyNumberFormat="1" applyFont="1" applyFill="1" applyBorder="1">
      <alignment vertical="center"/>
    </xf>
    <xf numFmtId="177" fontId="61" fillId="0" borderId="24" xfId="183" applyNumberFormat="1" applyFont="1" applyFill="1" applyBorder="1">
      <alignment vertical="center"/>
    </xf>
    <xf numFmtId="177" fontId="56" fillId="0" borderId="17" xfId="183" applyNumberFormat="1" applyFont="1" applyFill="1" applyBorder="1">
      <alignment vertical="center"/>
    </xf>
    <xf numFmtId="206" fontId="61" fillId="0" borderId="18" xfId="183" applyNumberFormat="1" applyFont="1" applyFill="1" applyBorder="1" applyAlignment="1">
      <alignment horizontal="right" vertical="center"/>
    </xf>
    <xf numFmtId="0" fontId="61" fillId="11" borderId="31" xfId="0" applyFont="1" applyFill="1" applyBorder="1" applyAlignment="1">
      <alignment horizontal="centerContinuous" vertical="center"/>
    </xf>
    <xf numFmtId="0" fontId="73" fillId="0" borderId="29" xfId="0" applyFont="1" applyFill="1" applyBorder="1" applyAlignment="1">
      <alignment vertical="center"/>
    </xf>
    <xf numFmtId="0" fontId="73" fillId="0" borderId="14" xfId="0" applyFont="1" applyFill="1" applyBorder="1" applyAlignment="1">
      <alignment vertical="center"/>
    </xf>
    <xf numFmtId="206" fontId="64" fillId="0" borderId="45" xfId="183" applyNumberFormat="1" applyFont="1" applyFill="1" applyBorder="1">
      <alignment vertical="center"/>
    </xf>
    <xf numFmtId="177" fontId="61" fillId="0" borderId="45" xfId="183" applyNumberFormat="1" applyFont="1" applyFill="1" applyBorder="1">
      <alignment vertical="center"/>
    </xf>
    <xf numFmtId="0" fontId="61" fillId="0" borderId="51" xfId="0" applyFont="1" applyFill="1" applyBorder="1">
      <alignment vertical="center"/>
    </xf>
    <xf numFmtId="177" fontId="61" fillId="0" borderId="51" xfId="183" applyNumberFormat="1" applyFont="1" applyFill="1" applyBorder="1">
      <alignment vertical="center"/>
    </xf>
    <xf numFmtId="0" fontId="83" fillId="10" borderId="45" xfId="0" applyFont="1" applyFill="1" applyBorder="1" applyAlignment="1">
      <alignment horizontal="left" vertical="center"/>
    </xf>
    <xf numFmtId="0" fontId="61" fillId="0" borderId="45" xfId="0" applyFont="1" applyFill="1" applyBorder="1">
      <alignment vertical="center"/>
    </xf>
    <xf numFmtId="0" fontId="73" fillId="0" borderId="17" xfId="0" applyFont="1" applyFill="1" applyBorder="1">
      <alignment vertical="center"/>
    </xf>
    <xf numFmtId="0" fontId="73" fillId="0" borderId="14" xfId="0" applyFont="1" applyFill="1" applyBorder="1">
      <alignment vertical="center"/>
    </xf>
    <xf numFmtId="0" fontId="73" fillId="0" borderId="45" xfId="0" applyFont="1" applyFill="1" applyBorder="1">
      <alignment vertical="center"/>
    </xf>
    <xf numFmtId="0" fontId="78" fillId="0" borderId="45" xfId="0" applyFont="1" applyFill="1" applyBorder="1">
      <alignment vertical="center"/>
    </xf>
    <xf numFmtId="41" fontId="73" fillId="0" borderId="45" xfId="183" applyFont="1" applyFill="1" applyBorder="1">
      <alignment vertical="center"/>
    </xf>
    <xf numFmtId="203" fontId="73" fillId="0" borderId="45" xfId="183" applyNumberFormat="1" applyFont="1" applyFill="1" applyBorder="1">
      <alignment vertical="center"/>
    </xf>
    <xf numFmtId="0" fontId="73" fillId="0" borderId="31" xfId="0" applyFont="1" applyFill="1" applyBorder="1">
      <alignment vertical="center"/>
    </xf>
    <xf numFmtId="41" fontId="73" fillId="0" borderId="31" xfId="183" applyFont="1" applyFill="1" applyBorder="1">
      <alignment vertical="center"/>
    </xf>
    <xf numFmtId="0" fontId="56" fillId="0" borderId="31" xfId="0" applyFont="1" applyFill="1" applyBorder="1">
      <alignment vertical="center"/>
    </xf>
    <xf numFmtId="177" fontId="56" fillId="0" borderId="31" xfId="0" applyNumberFormat="1" applyFont="1" applyFill="1" applyBorder="1">
      <alignment vertical="center"/>
    </xf>
    <xf numFmtId="177" fontId="56" fillId="0" borderId="31" xfId="183" applyNumberFormat="1" applyFont="1" applyFill="1" applyBorder="1">
      <alignment vertical="center"/>
    </xf>
    <xf numFmtId="0" fontId="56" fillId="0" borderId="52" xfId="0" applyFont="1" applyBorder="1">
      <alignment vertical="center"/>
    </xf>
    <xf numFmtId="0" fontId="73" fillId="0" borderId="19" xfId="0" applyFont="1" applyFill="1" applyBorder="1">
      <alignment vertical="center"/>
    </xf>
    <xf numFmtId="0" fontId="61" fillId="0" borderId="18" xfId="0" applyFont="1" applyBorder="1">
      <alignment vertical="center"/>
    </xf>
    <xf numFmtId="0" fontId="61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10" borderId="31" xfId="0" applyFont="1" applyFill="1" applyBorder="1">
      <alignment vertical="center"/>
    </xf>
    <xf numFmtId="0" fontId="61" fillId="0" borderId="31" xfId="0" applyFont="1" applyFill="1" applyBorder="1">
      <alignment vertical="center"/>
    </xf>
    <xf numFmtId="10" fontId="61" fillId="0" borderId="31" xfId="178" applyNumberFormat="1" applyFont="1" applyFill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45" xfId="0" applyFont="1" applyBorder="1">
      <alignment vertical="center"/>
    </xf>
    <xf numFmtId="0" fontId="63" fillId="0" borderId="45" xfId="0" applyFont="1" applyBorder="1">
      <alignment vertical="center"/>
    </xf>
    <xf numFmtId="206" fontId="61" fillId="0" borderId="31" xfId="183" applyNumberFormat="1" applyFont="1" applyFill="1" applyBorder="1">
      <alignment vertical="center"/>
    </xf>
    <xf numFmtId="206" fontId="61" fillId="0" borderId="45" xfId="183" applyNumberFormat="1" applyFont="1" applyFill="1" applyBorder="1">
      <alignment vertical="center"/>
    </xf>
    <xf numFmtId="0" fontId="61" fillId="0" borderId="49" xfId="0" applyFont="1" applyFill="1" applyBorder="1">
      <alignment vertical="center"/>
    </xf>
    <xf numFmtId="206" fontId="61" fillId="0" borderId="49" xfId="183" applyNumberFormat="1" applyFont="1" applyFill="1" applyBorder="1">
      <alignment vertical="center"/>
    </xf>
    <xf numFmtId="0" fontId="56" fillId="0" borderId="31" xfId="0" applyFont="1" applyBorder="1">
      <alignment vertical="center"/>
    </xf>
    <xf numFmtId="206" fontId="63" fillId="0" borderId="31" xfId="0" applyNumberFormat="1" applyFont="1" applyFill="1" applyBorder="1">
      <alignment vertical="center"/>
    </xf>
    <xf numFmtId="206" fontId="56" fillId="0" borderId="31" xfId="183" applyNumberFormat="1" applyFont="1" applyFill="1" applyBorder="1">
      <alignment vertical="center"/>
    </xf>
    <xf numFmtId="206" fontId="63" fillId="0" borderId="45" xfId="0" applyNumberFormat="1" applyFont="1" applyFill="1" applyBorder="1">
      <alignment vertical="center"/>
    </xf>
    <xf numFmtId="206" fontId="56" fillId="0" borderId="45" xfId="183" applyNumberFormat="1" applyFont="1" applyFill="1" applyBorder="1">
      <alignment vertical="center"/>
    </xf>
    <xf numFmtId="0" fontId="56" fillId="0" borderId="45" xfId="0" applyFont="1" applyBorder="1" applyAlignment="1">
      <alignment vertical="center"/>
    </xf>
    <xf numFmtId="0" fontId="61" fillId="0" borderId="29" xfId="0" applyFont="1" applyFill="1" applyBorder="1">
      <alignment vertical="center"/>
    </xf>
    <xf numFmtId="0" fontId="61" fillId="0" borderId="50" xfId="0" applyFont="1" applyBorder="1" applyAlignment="1">
      <alignment horizontal="center" vertical="center"/>
    </xf>
    <xf numFmtId="206" fontId="63" fillId="0" borderId="50" xfId="0" applyNumberFormat="1" applyFont="1" applyFill="1" applyBorder="1">
      <alignment vertical="center"/>
    </xf>
    <xf numFmtId="0" fontId="76" fillId="0" borderId="0" xfId="0" applyFont="1">
      <alignment vertical="center"/>
    </xf>
    <xf numFmtId="206" fontId="61" fillId="0" borderId="17" xfId="183" applyNumberFormat="1" applyFont="1" applyFill="1" applyBorder="1">
      <alignment vertical="center"/>
    </xf>
    <xf numFmtId="0" fontId="61" fillId="0" borderId="53" xfId="0" applyFont="1" applyFill="1" applyBorder="1">
      <alignment vertical="center"/>
    </xf>
    <xf numFmtId="0" fontId="56" fillId="0" borderId="53" xfId="0" applyFont="1" applyFill="1" applyBorder="1">
      <alignment vertical="center"/>
    </xf>
    <xf numFmtId="177" fontId="61" fillId="0" borderId="17" xfId="183" applyNumberFormat="1" applyFont="1" applyFill="1" applyBorder="1">
      <alignment vertical="center"/>
    </xf>
    <xf numFmtId="177" fontId="56" fillId="10" borderId="17" xfId="183" applyNumberFormat="1" applyFont="1" applyFill="1" applyBorder="1" applyAlignment="1">
      <alignment horizontal="right" vertical="center"/>
    </xf>
    <xf numFmtId="0" fontId="63" fillId="0" borderId="17" xfId="0" applyFont="1" applyFill="1" applyBorder="1" applyAlignment="1">
      <alignment horizontal="left" vertical="center" indent="1"/>
    </xf>
    <xf numFmtId="206" fontId="56" fillId="10" borderId="17" xfId="183" applyNumberFormat="1" applyFont="1" applyFill="1" applyBorder="1">
      <alignment vertical="center"/>
    </xf>
    <xf numFmtId="177" fontId="61" fillId="10" borderId="19" xfId="183" applyNumberFormat="1" applyFont="1" applyFill="1" applyBorder="1" applyAlignment="1">
      <alignment horizontal="right" vertical="center"/>
    </xf>
    <xf numFmtId="177" fontId="56" fillId="10" borderId="31" xfId="183" applyNumberFormat="1" applyFont="1" applyFill="1" applyBorder="1" applyAlignment="1">
      <alignment horizontal="right" vertical="center"/>
    </xf>
    <xf numFmtId="177" fontId="61" fillId="10" borderId="31" xfId="183" applyNumberFormat="1" applyFont="1" applyFill="1" applyBorder="1" applyAlignment="1">
      <alignment horizontal="right" vertical="center"/>
    </xf>
    <xf numFmtId="177" fontId="61" fillId="0" borderId="22" xfId="183" applyNumberFormat="1" applyFont="1" applyFill="1" applyBorder="1">
      <alignment vertical="center"/>
    </xf>
    <xf numFmtId="0" fontId="61" fillId="0" borderId="54" xfId="0" applyFont="1" applyFill="1" applyBorder="1">
      <alignment vertical="center"/>
    </xf>
    <xf numFmtId="0" fontId="61" fillId="0" borderId="55" xfId="0" applyFont="1" applyFill="1" applyBorder="1">
      <alignment vertical="center"/>
    </xf>
    <xf numFmtId="211" fontId="77" fillId="0" borderId="0" xfId="183" applyNumberFormat="1" applyFont="1" applyFill="1" applyBorder="1" applyAlignment="1">
      <alignment vertical="center"/>
    </xf>
    <xf numFmtId="0" fontId="84" fillId="11" borderId="48" xfId="0" applyFont="1" applyFill="1" applyBorder="1">
      <alignment vertical="center"/>
    </xf>
    <xf numFmtId="177" fontId="61" fillId="0" borderId="0" xfId="0" quotePrefix="1" applyNumberFormat="1" applyFont="1" applyFill="1" applyBorder="1" applyAlignment="1">
      <alignment horizontal="right" vertical="center"/>
    </xf>
    <xf numFmtId="177" fontId="56" fillId="0" borderId="17" xfId="183" applyNumberFormat="1" applyFont="1" applyFill="1" applyBorder="1" applyAlignment="1">
      <alignment horizontal="right" vertical="center"/>
    </xf>
    <xf numFmtId="177" fontId="56" fillId="0" borderId="31" xfId="183" applyNumberFormat="1" applyFont="1" applyFill="1" applyBorder="1" applyAlignment="1">
      <alignment horizontal="right" vertical="center"/>
    </xf>
    <xf numFmtId="177" fontId="61" fillId="0" borderId="0" xfId="183" applyNumberFormat="1" applyFont="1" applyFill="1" applyBorder="1" applyAlignment="1">
      <alignment horizontal="right" vertical="center"/>
    </xf>
    <xf numFmtId="177" fontId="61" fillId="0" borderId="31" xfId="183" applyNumberFormat="1" applyFont="1" applyFill="1" applyBorder="1" applyAlignment="1">
      <alignment horizontal="right" vertical="center"/>
    </xf>
    <xf numFmtId="177" fontId="61" fillId="0" borderId="53" xfId="183" applyNumberFormat="1" applyFont="1" applyFill="1" applyBorder="1" applyAlignment="1">
      <alignment horizontal="right" vertical="center"/>
    </xf>
    <xf numFmtId="177" fontId="61" fillId="0" borderId="19" xfId="183" applyNumberFormat="1" applyFont="1" applyFill="1" applyBorder="1" applyAlignment="1">
      <alignment horizontal="right" vertical="center"/>
    </xf>
    <xf numFmtId="177" fontId="61" fillId="0" borderId="19" xfId="0" applyNumberFormat="1" applyFont="1" applyFill="1" applyBorder="1" applyAlignment="1">
      <alignment horizontal="right" vertical="center"/>
    </xf>
    <xf numFmtId="177" fontId="61" fillId="0" borderId="38" xfId="183" applyNumberFormat="1" applyFont="1" applyFill="1" applyBorder="1" applyAlignment="1">
      <alignment horizontal="right" vertical="center"/>
    </xf>
    <xf numFmtId="177" fontId="73" fillId="0" borderId="0" xfId="183" applyNumberFormat="1" applyFont="1" applyFill="1" applyBorder="1">
      <alignment vertical="center"/>
    </xf>
    <xf numFmtId="177" fontId="73" fillId="0" borderId="19" xfId="183" applyNumberFormat="1" applyFont="1" applyFill="1" applyBorder="1">
      <alignment vertical="center"/>
    </xf>
    <xf numFmtId="177" fontId="56" fillId="0" borderId="0" xfId="202" applyNumberFormat="1" applyFont="1" applyFill="1" applyBorder="1">
      <alignment vertical="center"/>
    </xf>
    <xf numFmtId="177" fontId="73" fillId="14" borderId="0" xfId="183" applyNumberFormat="1" applyFont="1" applyFill="1" applyBorder="1">
      <alignment vertical="center"/>
    </xf>
    <xf numFmtId="177" fontId="73" fillId="0" borderId="17" xfId="183" applyNumberFormat="1" applyFont="1" applyFill="1" applyBorder="1">
      <alignment vertical="center"/>
    </xf>
    <xf numFmtId="177" fontId="73" fillId="0" borderId="14" xfId="183" applyNumberFormat="1" applyFont="1" applyFill="1" applyBorder="1">
      <alignment vertical="center"/>
    </xf>
    <xf numFmtId="0" fontId="61" fillId="15" borderId="0" xfId="0" applyFont="1" applyFill="1">
      <alignment vertical="center"/>
    </xf>
    <xf numFmtId="0" fontId="93" fillId="0" borderId="0" xfId="0" applyFont="1" applyFill="1" applyBorder="1">
      <alignment vertical="center"/>
    </xf>
    <xf numFmtId="203" fontId="77" fillId="0" borderId="0" xfId="183" applyNumberFormat="1" applyFont="1" applyFill="1" applyBorder="1">
      <alignment vertical="center"/>
    </xf>
    <xf numFmtId="0" fontId="61" fillId="0" borderId="0" xfId="0" applyFont="1" applyBorder="1" applyAlignment="1">
      <alignment vertical="center"/>
    </xf>
    <xf numFmtId="177" fontId="61" fillId="0" borderId="0" xfId="183" quotePrefix="1" applyNumberFormat="1" applyFont="1" applyFill="1" applyBorder="1" applyAlignment="1">
      <alignment vertical="center"/>
    </xf>
    <xf numFmtId="177" fontId="61" fillId="0" borderId="31" xfId="183" applyNumberFormat="1" applyFont="1" applyFill="1" applyBorder="1">
      <alignment vertical="center"/>
    </xf>
    <xf numFmtId="177" fontId="61" fillId="0" borderId="19" xfId="183" applyNumberFormat="1" applyFont="1" applyFill="1" applyBorder="1">
      <alignment vertical="center"/>
    </xf>
    <xf numFmtId="10" fontId="73" fillId="0" borderId="0" xfId="178" applyNumberFormat="1" applyFont="1" applyAlignment="1">
      <alignment vertical="center"/>
    </xf>
    <xf numFmtId="177" fontId="61" fillId="0" borderId="18" xfId="183" applyNumberFormat="1" applyFont="1" applyFill="1" applyBorder="1" applyAlignment="1">
      <alignment vertical="center"/>
    </xf>
    <xf numFmtId="177" fontId="56" fillId="0" borderId="0" xfId="183" applyNumberFormat="1" applyFont="1" applyFill="1" applyBorder="1" applyAlignment="1">
      <alignment vertical="center"/>
    </xf>
    <xf numFmtId="177" fontId="56" fillId="0" borderId="14" xfId="183" applyNumberFormat="1" applyFont="1" applyFill="1" applyBorder="1">
      <alignment vertical="center"/>
    </xf>
    <xf numFmtId="177" fontId="56" fillId="0" borderId="14" xfId="183" applyNumberFormat="1" applyFont="1" applyFill="1" applyBorder="1" applyAlignment="1">
      <alignment vertical="center"/>
    </xf>
    <xf numFmtId="177" fontId="56" fillId="0" borderId="31" xfId="202" applyNumberFormat="1" applyFont="1" applyFill="1" applyBorder="1">
      <alignment vertical="center"/>
    </xf>
    <xf numFmtId="177" fontId="56" fillId="0" borderId="14" xfId="202" applyNumberFormat="1" applyFont="1" applyFill="1" applyBorder="1">
      <alignment vertical="center"/>
    </xf>
    <xf numFmtId="177" fontId="56" fillId="0" borderId="19" xfId="202" applyNumberFormat="1" applyFont="1" applyFill="1" applyBorder="1">
      <alignment vertical="center"/>
    </xf>
    <xf numFmtId="177" fontId="61" fillId="0" borderId="19" xfId="0" applyNumberFormat="1" applyFont="1" applyFill="1" applyBorder="1">
      <alignment vertical="center"/>
    </xf>
    <xf numFmtId="177" fontId="56" fillId="0" borderId="19" xfId="183" applyNumberFormat="1" applyFont="1" applyFill="1" applyBorder="1">
      <alignment vertical="center"/>
    </xf>
    <xf numFmtId="208" fontId="56" fillId="0" borderId="17" xfId="183" applyNumberFormat="1" applyFont="1" applyFill="1" applyBorder="1" applyAlignment="1">
      <alignment horizontal="right" vertical="center"/>
    </xf>
    <xf numFmtId="208" fontId="56" fillId="0" borderId="0" xfId="0" applyNumberFormat="1" applyFont="1" applyFill="1" applyBorder="1" applyAlignment="1">
      <alignment horizontal="right" vertical="center"/>
    </xf>
    <xf numFmtId="208" fontId="56" fillId="0" borderId="0" xfId="183" applyNumberFormat="1" applyFont="1" applyFill="1" applyBorder="1" applyAlignment="1">
      <alignment horizontal="right" vertical="center"/>
    </xf>
    <xf numFmtId="208" fontId="56" fillId="0" borderId="17" xfId="0" applyNumberFormat="1" applyFont="1" applyFill="1" applyBorder="1" applyAlignment="1">
      <alignment horizontal="right" vertical="center"/>
    </xf>
    <xf numFmtId="208" fontId="56" fillId="0" borderId="14" xfId="183" applyNumberFormat="1" applyFont="1" applyFill="1" applyBorder="1" applyAlignment="1">
      <alignment horizontal="right" vertical="center"/>
    </xf>
    <xf numFmtId="208" fontId="56" fillId="0" borderId="23" xfId="183" applyNumberFormat="1" applyFont="1" applyFill="1" applyBorder="1" applyAlignment="1">
      <alignment horizontal="right" vertical="center"/>
    </xf>
    <xf numFmtId="208" fontId="56" fillId="0" borderId="45" xfId="183" applyNumberFormat="1" applyFont="1" applyFill="1" applyBorder="1" applyAlignment="1">
      <alignment horizontal="right" vertical="center"/>
    </xf>
    <xf numFmtId="208" fontId="56" fillId="0" borderId="45" xfId="0" applyNumberFormat="1" applyFont="1" applyFill="1" applyBorder="1" applyAlignment="1">
      <alignment horizontal="right" vertical="center"/>
    </xf>
    <xf numFmtId="177" fontId="56" fillId="0" borderId="45" xfId="183" applyNumberFormat="1" applyFont="1" applyFill="1" applyBorder="1" applyAlignment="1">
      <alignment horizontal="right" vertical="center"/>
    </xf>
    <xf numFmtId="177" fontId="56" fillId="0" borderId="45" xfId="0" applyNumberFormat="1" applyFont="1" applyFill="1" applyBorder="1" applyAlignment="1">
      <alignment horizontal="right" vertical="center"/>
    </xf>
    <xf numFmtId="177" fontId="56" fillId="0" borderId="0" xfId="0" applyNumberFormat="1" applyFont="1" applyFill="1">
      <alignment vertical="center"/>
    </xf>
    <xf numFmtId="209" fontId="61" fillId="0" borderId="17" xfId="183" applyNumberFormat="1" applyFont="1" applyFill="1" applyBorder="1">
      <alignment vertical="center"/>
    </xf>
    <xf numFmtId="209" fontId="61" fillId="0" borderId="23" xfId="183" applyNumberFormat="1" applyFont="1" applyFill="1" applyBorder="1">
      <alignment vertical="center"/>
    </xf>
    <xf numFmtId="209" fontId="56" fillId="0" borderId="45" xfId="183" applyNumberFormat="1" applyFont="1" applyFill="1" applyBorder="1">
      <alignment vertical="center"/>
    </xf>
    <xf numFmtId="177" fontId="56" fillId="0" borderId="45" xfId="183" applyNumberFormat="1" applyFont="1" applyFill="1" applyBorder="1">
      <alignment vertical="center"/>
    </xf>
    <xf numFmtId="177" fontId="56" fillId="0" borderId="45" xfId="0" applyNumberFormat="1" applyFont="1" applyFill="1" applyBorder="1">
      <alignment vertical="center"/>
    </xf>
    <xf numFmtId="177" fontId="61" fillId="0" borderId="55" xfId="183" applyNumberFormat="1" applyFont="1" applyFill="1" applyBorder="1">
      <alignment vertical="center"/>
    </xf>
    <xf numFmtId="177" fontId="56" fillId="0" borderId="19" xfId="0" applyNumberFormat="1" applyFont="1" applyFill="1" applyBorder="1">
      <alignment vertical="center"/>
    </xf>
    <xf numFmtId="0" fontId="94" fillId="17" borderId="0" xfId="220" applyFont="1" applyFill="1" applyAlignment="1">
      <alignment horizontal="left" vertical="center" indent="1"/>
    </xf>
    <xf numFmtId="0" fontId="94" fillId="18" borderId="0" xfId="220" applyFont="1" applyFill="1" applyBorder="1">
      <alignment vertical="center"/>
    </xf>
    <xf numFmtId="0" fontId="95" fillId="15" borderId="0" xfId="0" applyFont="1" applyFill="1">
      <alignment vertical="center"/>
    </xf>
    <xf numFmtId="0" fontId="96" fillId="15" borderId="0" xfId="0" applyFont="1" applyFill="1">
      <alignment vertical="center"/>
    </xf>
    <xf numFmtId="10" fontId="77" fillId="14" borderId="20" xfId="178" applyNumberFormat="1" applyFont="1" applyFill="1" applyBorder="1" applyAlignment="1">
      <alignment vertical="center"/>
    </xf>
    <xf numFmtId="41" fontId="73" fillId="14" borderId="0" xfId="183" applyFont="1" applyFill="1" applyBorder="1">
      <alignment vertical="center"/>
    </xf>
    <xf numFmtId="41" fontId="73" fillId="14" borderId="19" xfId="183" applyFont="1" applyFill="1" applyBorder="1">
      <alignment vertical="center"/>
    </xf>
    <xf numFmtId="0" fontId="61" fillId="0" borderId="16" xfId="0" applyFont="1" applyBorder="1" applyAlignment="1">
      <alignment vertical="center"/>
    </xf>
    <xf numFmtId="0" fontId="61" fillId="0" borderId="16" xfId="0" applyFont="1" applyBorder="1">
      <alignment vertical="center"/>
    </xf>
    <xf numFmtId="10" fontId="64" fillId="0" borderId="0" xfId="178" applyNumberFormat="1" applyFont="1" applyFill="1" applyBorder="1" applyAlignment="1">
      <alignment vertical="center"/>
    </xf>
    <xf numFmtId="177" fontId="61" fillId="0" borderId="29" xfId="183" applyNumberFormat="1" applyFont="1" applyFill="1" applyBorder="1" applyAlignment="1">
      <alignment vertical="center"/>
    </xf>
    <xf numFmtId="177" fontId="56" fillId="0" borderId="0" xfId="0" applyNumberFormat="1" applyFont="1">
      <alignment vertical="center"/>
    </xf>
    <xf numFmtId="177" fontId="56" fillId="0" borderId="0" xfId="0" applyNumberFormat="1" applyFont="1" applyBorder="1">
      <alignment vertical="center"/>
    </xf>
    <xf numFmtId="41" fontId="56" fillId="0" borderId="45" xfId="183" applyFont="1" applyFill="1" applyBorder="1">
      <alignment vertical="center"/>
    </xf>
    <xf numFmtId="206" fontId="56" fillId="10" borderId="45" xfId="183" applyNumberFormat="1" applyFont="1" applyFill="1" applyBorder="1">
      <alignment vertical="center"/>
    </xf>
    <xf numFmtId="177" fontId="56" fillId="10" borderId="0" xfId="183" applyNumberFormat="1" applyFont="1" applyFill="1" applyBorder="1">
      <alignment vertical="center"/>
    </xf>
    <xf numFmtId="177" fontId="56" fillId="10" borderId="0" xfId="0" applyNumberFormat="1" applyFont="1" applyFill="1" applyBorder="1">
      <alignment vertical="center"/>
    </xf>
    <xf numFmtId="177" fontId="56" fillId="10" borderId="17" xfId="183" applyNumberFormat="1" applyFont="1" applyFill="1" applyBorder="1">
      <alignment vertical="center"/>
    </xf>
    <xf numFmtId="177" fontId="56" fillId="10" borderId="31" xfId="183" applyNumberFormat="1" applyFont="1" applyFill="1" applyBorder="1">
      <alignment vertical="center"/>
    </xf>
    <xf numFmtId="177" fontId="61" fillId="10" borderId="0" xfId="183" applyNumberFormat="1" applyFont="1" applyFill="1" applyBorder="1">
      <alignment vertical="center"/>
    </xf>
    <xf numFmtId="177" fontId="61" fillId="10" borderId="17" xfId="183" applyNumberFormat="1" applyFont="1" applyFill="1" applyBorder="1">
      <alignment vertical="center"/>
    </xf>
    <xf numFmtId="177" fontId="61" fillId="10" borderId="16" xfId="183" applyNumberFormat="1" applyFont="1" applyFill="1" applyBorder="1">
      <alignment vertical="center"/>
    </xf>
    <xf numFmtId="177" fontId="61" fillId="10" borderId="0" xfId="0" applyNumberFormat="1" applyFont="1" applyFill="1" applyBorder="1">
      <alignment vertical="center"/>
    </xf>
    <xf numFmtId="177" fontId="56" fillId="10" borderId="31" xfId="0" applyNumberFormat="1" applyFont="1" applyFill="1" applyBorder="1">
      <alignment vertical="center"/>
    </xf>
    <xf numFmtId="177" fontId="61" fillId="10" borderId="25" xfId="183" applyNumberFormat="1" applyFont="1" applyFill="1" applyBorder="1">
      <alignment vertical="center"/>
    </xf>
    <xf numFmtId="177" fontId="61" fillId="10" borderId="15" xfId="183" applyNumberFormat="1" applyFont="1" applyFill="1" applyBorder="1">
      <alignment vertical="center"/>
    </xf>
    <xf numFmtId="177" fontId="56" fillId="10" borderId="45" xfId="183" applyNumberFormat="1" applyFont="1" applyFill="1" applyBorder="1">
      <alignment vertical="center"/>
    </xf>
    <xf numFmtId="0" fontId="92" fillId="0" borderId="14" xfId="0" applyFont="1" applyBorder="1">
      <alignment vertical="center"/>
    </xf>
    <xf numFmtId="0" fontId="56" fillId="10" borderId="14" xfId="0" applyFont="1" applyFill="1" applyBorder="1">
      <alignment vertical="center"/>
    </xf>
    <xf numFmtId="0" fontId="56" fillId="0" borderId="14" xfId="0" applyFont="1" applyBorder="1">
      <alignment vertical="center"/>
    </xf>
    <xf numFmtId="177" fontId="61" fillId="0" borderId="23" xfId="183" applyNumberFormat="1" applyFont="1" applyFill="1" applyBorder="1" applyAlignment="1">
      <alignment horizontal="right" vertical="center"/>
    </xf>
    <xf numFmtId="177" fontId="61" fillId="0" borderId="17" xfId="183" applyNumberFormat="1" applyFont="1" applyFill="1" applyBorder="1" applyAlignment="1">
      <alignment horizontal="right" vertical="center"/>
    </xf>
    <xf numFmtId="177" fontId="73" fillId="10" borderId="0" xfId="183" applyNumberFormat="1" applyFont="1" applyFill="1" applyBorder="1">
      <alignment vertical="center"/>
    </xf>
    <xf numFmtId="177" fontId="73" fillId="10" borderId="14" xfId="183" applyNumberFormat="1" applyFont="1" applyFill="1" applyBorder="1">
      <alignment vertical="center"/>
    </xf>
    <xf numFmtId="177" fontId="73" fillId="10" borderId="31" xfId="183" applyNumberFormat="1" applyFont="1" applyFill="1" applyBorder="1">
      <alignment vertical="center"/>
    </xf>
    <xf numFmtId="177" fontId="73" fillId="10" borderId="17" xfId="183" applyNumberFormat="1" applyFont="1" applyFill="1" applyBorder="1">
      <alignment vertical="center"/>
    </xf>
    <xf numFmtId="177" fontId="73" fillId="10" borderId="19" xfId="183" applyNumberFormat="1" applyFont="1" applyFill="1" applyBorder="1">
      <alignment vertical="center"/>
    </xf>
    <xf numFmtId="0" fontId="77" fillId="10" borderId="0" xfId="178" applyNumberFormat="1" applyFont="1" applyFill="1" applyBorder="1" applyAlignment="1">
      <alignment vertical="center"/>
    </xf>
    <xf numFmtId="177" fontId="61" fillId="10" borderId="50" xfId="183" applyNumberFormat="1" applyFont="1" applyFill="1" applyBorder="1">
      <alignment vertical="center"/>
    </xf>
    <xf numFmtId="0" fontId="56" fillId="0" borderId="0" xfId="0" applyFont="1" applyFill="1" applyBorder="1" applyAlignment="1">
      <alignment horizontal="left" vertical="center" indent="1"/>
    </xf>
    <xf numFmtId="0" fontId="56" fillId="0" borderId="17" xfId="0" applyFont="1" applyFill="1" applyBorder="1" applyAlignment="1">
      <alignment horizontal="left" vertical="center" indent="1"/>
    </xf>
    <xf numFmtId="0" fontId="56" fillId="0" borderId="0" xfId="0" applyFont="1" applyBorder="1" applyAlignment="1">
      <alignment horizontal="left" vertical="center" indent="1"/>
    </xf>
    <xf numFmtId="0" fontId="56" fillId="0" borderId="0" xfId="0" applyFont="1" applyBorder="1" applyAlignment="1">
      <alignment horizontal="left" vertical="center" indent="2"/>
    </xf>
    <xf numFmtId="206" fontId="56" fillId="0" borderId="0" xfId="0" applyNumberFormat="1" applyFont="1" applyBorder="1">
      <alignment vertical="center"/>
    </xf>
    <xf numFmtId="0" fontId="56" fillId="0" borderId="30" xfId="0" applyFont="1" applyFill="1" applyBorder="1">
      <alignment vertical="center"/>
    </xf>
    <xf numFmtId="206" fontId="56" fillId="0" borderId="30" xfId="183" applyNumberFormat="1" applyFont="1" applyFill="1" applyBorder="1">
      <alignment vertical="center"/>
    </xf>
    <xf numFmtId="177" fontId="61" fillId="0" borderId="28" xfId="183" applyNumberFormat="1" applyFont="1" applyFill="1" applyBorder="1" applyAlignment="1">
      <alignment horizontal="right" vertical="center"/>
    </xf>
    <xf numFmtId="0" fontId="56" fillId="0" borderId="31" xfId="0" applyFont="1" applyFill="1" applyBorder="1" applyAlignment="1">
      <alignment horizontal="left" vertical="center" indent="1"/>
    </xf>
    <xf numFmtId="176" fontId="61" fillId="0" borderId="0" xfId="178" applyNumberFormat="1" applyFont="1" applyAlignment="1">
      <alignment vertical="center"/>
    </xf>
    <xf numFmtId="177" fontId="61" fillId="0" borderId="31" xfId="0" applyNumberFormat="1" applyFont="1" applyFill="1" applyBorder="1">
      <alignment vertical="center"/>
    </xf>
    <xf numFmtId="9" fontId="77" fillId="10" borderId="18" xfId="178" applyNumberFormat="1" applyFont="1" applyFill="1" applyBorder="1" applyAlignment="1">
      <alignment vertical="center"/>
    </xf>
    <xf numFmtId="9" fontId="77" fillId="10" borderId="0" xfId="178" applyNumberFormat="1" applyFont="1" applyFill="1" applyBorder="1" applyAlignment="1">
      <alignment vertical="center"/>
    </xf>
    <xf numFmtId="9" fontId="77" fillId="0" borderId="18" xfId="178" applyNumberFormat="1" applyFont="1" applyFill="1" applyBorder="1" applyAlignment="1">
      <alignment vertical="center"/>
    </xf>
    <xf numFmtId="213" fontId="73" fillId="0" borderId="0" xfId="0" applyNumberFormat="1" applyFont="1" applyBorder="1">
      <alignment vertical="center"/>
    </xf>
    <xf numFmtId="41" fontId="56" fillId="0" borderId="0" xfId="0" applyNumberFormat="1" applyFont="1" applyBorder="1">
      <alignment vertical="center"/>
    </xf>
    <xf numFmtId="43" fontId="56" fillId="0" borderId="0" xfId="0" applyNumberFormat="1" applyFont="1" applyBorder="1">
      <alignment vertical="center"/>
    </xf>
    <xf numFmtId="0" fontId="61" fillId="0" borderId="56" xfId="0" applyFont="1" applyFill="1" applyBorder="1">
      <alignment vertical="center"/>
    </xf>
    <xf numFmtId="10" fontId="61" fillId="0" borderId="56" xfId="178" applyNumberFormat="1" applyFont="1" applyFill="1" applyBorder="1" applyAlignment="1">
      <alignment vertical="center"/>
    </xf>
    <xf numFmtId="0" fontId="61" fillId="0" borderId="12" xfId="0" applyFont="1" applyBorder="1">
      <alignment vertical="center"/>
    </xf>
    <xf numFmtId="203" fontId="56" fillId="0" borderId="12" xfId="0" applyNumberFormat="1" applyFont="1" applyFill="1" applyBorder="1">
      <alignment vertical="center"/>
    </xf>
    <xf numFmtId="203" fontId="56" fillId="0" borderId="12" xfId="183" applyNumberFormat="1" applyFont="1" applyFill="1" applyBorder="1">
      <alignment vertical="center"/>
    </xf>
    <xf numFmtId="10" fontId="56" fillId="0" borderId="21" xfId="178" applyNumberFormat="1" applyFont="1" applyFill="1" applyBorder="1" applyAlignment="1">
      <alignment vertical="center"/>
    </xf>
    <xf numFmtId="0" fontId="73" fillId="0" borderId="18" xfId="0" applyFont="1" applyFill="1" applyBorder="1" applyAlignment="1">
      <alignment vertical="center"/>
    </xf>
    <xf numFmtId="0" fontId="64" fillId="0" borderId="12" xfId="0" applyFont="1" applyBorder="1">
      <alignment vertical="center"/>
    </xf>
    <xf numFmtId="203" fontId="61" fillId="0" borderId="12" xfId="183" applyNumberFormat="1" applyFont="1" applyFill="1" applyBorder="1">
      <alignment vertical="center"/>
    </xf>
    <xf numFmtId="0" fontId="64" fillId="0" borderId="21" xfId="0" applyFont="1" applyFill="1" applyBorder="1">
      <alignment vertical="center"/>
    </xf>
    <xf numFmtId="0" fontId="63" fillId="0" borderId="21" xfId="0" applyFont="1" applyBorder="1">
      <alignment vertical="center"/>
    </xf>
    <xf numFmtId="0" fontId="56" fillId="0" borderId="56" xfId="0" applyFont="1" applyFill="1" applyBorder="1">
      <alignment vertical="center"/>
    </xf>
    <xf numFmtId="203" fontId="56" fillId="0" borderId="56" xfId="183" applyNumberFormat="1" applyFont="1" applyFill="1" applyBorder="1">
      <alignment vertical="center"/>
    </xf>
    <xf numFmtId="0" fontId="56" fillId="0" borderId="57" xfId="0" applyFont="1" applyFill="1" applyBorder="1">
      <alignment vertical="center"/>
    </xf>
    <xf numFmtId="203" fontId="56" fillId="0" borderId="57" xfId="183" applyNumberFormat="1" applyFont="1" applyFill="1" applyBorder="1">
      <alignment vertical="center"/>
    </xf>
    <xf numFmtId="176" fontId="61" fillId="0" borderId="21" xfId="178" applyNumberFormat="1" applyFont="1" applyFill="1" applyBorder="1" applyAlignment="1">
      <alignment vertical="center"/>
    </xf>
    <xf numFmtId="176" fontId="77" fillId="0" borderId="20" xfId="178" applyNumberFormat="1" applyFont="1" applyFill="1" applyBorder="1" applyAlignment="1">
      <alignment vertical="center"/>
    </xf>
    <xf numFmtId="176" fontId="77" fillId="0" borderId="0" xfId="178" applyNumberFormat="1" applyFont="1" applyFill="1" applyBorder="1" applyAlignment="1">
      <alignment vertical="center"/>
    </xf>
    <xf numFmtId="208" fontId="56" fillId="0" borderId="0" xfId="0" applyNumberFormat="1" applyFont="1" applyBorder="1">
      <alignment vertical="center"/>
    </xf>
    <xf numFmtId="177" fontId="73" fillId="19" borderId="0" xfId="183" applyNumberFormat="1" applyFont="1" applyFill="1" applyBorder="1">
      <alignment vertical="center"/>
    </xf>
    <xf numFmtId="176" fontId="77" fillId="0" borderId="16" xfId="178" applyNumberFormat="1" applyFont="1" applyFill="1" applyBorder="1" applyAlignment="1">
      <alignment vertical="center"/>
    </xf>
    <xf numFmtId="10" fontId="77" fillId="19" borderId="20" xfId="178" applyNumberFormat="1" applyFont="1" applyFill="1" applyBorder="1" applyAlignment="1">
      <alignment vertical="center"/>
    </xf>
    <xf numFmtId="177" fontId="73" fillId="19" borderId="31" xfId="183" applyNumberFormat="1" applyFont="1" applyFill="1" applyBorder="1">
      <alignment vertical="center"/>
    </xf>
    <xf numFmtId="176" fontId="61" fillId="0" borderId="31" xfId="178" applyNumberFormat="1" applyFont="1" applyFill="1" applyBorder="1" applyAlignment="1">
      <alignment vertical="center"/>
    </xf>
    <xf numFmtId="0" fontId="98" fillId="0" borderId="0" xfId="0" applyFont="1" applyFill="1" applyBorder="1">
      <alignment vertical="center"/>
    </xf>
    <xf numFmtId="177" fontId="98" fillId="0" borderId="0" xfId="183" applyNumberFormat="1" applyFont="1" applyFill="1" applyBorder="1" applyAlignment="1">
      <alignment horizontal="right" vertical="center"/>
    </xf>
    <xf numFmtId="177" fontId="98" fillId="0" borderId="0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1" fillId="0" borderId="11" xfId="0" applyFont="1" applyFill="1" applyBorder="1">
      <alignment vertical="center"/>
    </xf>
    <xf numFmtId="0" fontId="64" fillId="0" borderId="11" xfId="0" applyFont="1" applyFill="1" applyBorder="1">
      <alignment vertical="center"/>
    </xf>
    <xf numFmtId="176" fontId="61" fillId="0" borderId="11" xfId="178" applyNumberFormat="1" applyFont="1" applyFill="1" applyBorder="1" applyAlignment="1">
      <alignment vertical="center"/>
    </xf>
    <xf numFmtId="212" fontId="61" fillId="10" borderId="0" xfId="183" quotePrefix="1" applyNumberFormat="1" applyFont="1" applyFill="1" applyBorder="1" applyAlignment="1">
      <alignment horizontal="right" vertical="center"/>
    </xf>
    <xf numFmtId="212" fontId="61" fillId="10" borderId="0" xfId="0" quotePrefix="1" applyNumberFormat="1" applyFont="1" applyFill="1" applyBorder="1" applyAlignment="1">
      <alignment horizontal="right" vertical="center"/>
    </xf>
    <xf numFmtId="212" fontId="56" fillId="10" borderId="0" xfId="183" applyNumberFormat="1" applyFont="1" applyFill="1" applyBorder="1" applyAlignment="1">
      <alignment horizontal="right" vertical="center"/>
    </xf>
    <xf numFmtId="212" fontId="56" fillId="10" borderId="0" xfId="0" applyNumberFormat="1" applyFont="1" applyFill="1" applyBorder="1" applyAlignment="1">
      <alignment horizontal="right" vertical="center"/>
    </xf>
    <xf numFmtId="212" fontId="56" fillId="10" borderId="17" xfId="183" applyNumberFormat="1" applyFont="1" applyFill="1" applyBorder="1" applyAlignment="1">
      <alignment horizontal="right" vertical="center"/>
    </xf>
    <xf numFmtId="212" fontId="56" fillId="10" borderId="31" xfId="183" applyNumberFormat="1" applyFont="1" applyFill="1" applyBorder="1" applyAlignment="1">
      <alignment horizontal="right" vertical="center"/>
    </xf>
    <xf numFmtId="212" fontId="61" fillId="10" borderId="0" xfId="183" applyNumberFormat="1" applyFont="1" applyFill="1" applyBorder="1" applyAlignment="1">
      <alignment horizontal="right" vertical="center"/>
    </xf>
    <xf numFmtId="212" fontId="61" fillId="10" borderId="31" xfId="183" applyNumberFormat="1" applyFont="1" applyFill="1" applyBorder="1" applyAlignment="1">
      <alignment horizontal="right" vertical="center"/>
    </xf>
    <xf numFmtId="212" fontId="61" fillId="10" borderId="19" xfId="183" applyNumberFormat="1" applyFont="1" applyFill="1" applyBorder="1" applyAlignment="1">
      <alignment horizontal="right" vertical="center"/>
    </xf>
    <xf numFmtId="212" fontId="61" fillId="10" borderId="19" xfId="0" applyNumberFormat="1" applyFont="1" applyFill="1" applyBorder="1" applyAlignment="1">
      <alignment horizontal="right" vertical="center"/>
    </xf>
    <xf numFmtId="0" fontId="99" fillId="0" borderId="0" xfId="0" applyFont="1">
      <alignment vertical="center"/>
    </xf>
    <xf numFmtId="0" fontId="99" fillId="0" borderId="0" xfId="0" applyFont="1" applyBorder="1">
      <alignment vertical="center"/>
    </xf>
    <xf numFmtId="177" fontId="99" fillId="0" borderId="0" xfId="0" applyNumberFormat="1" applyFont="1" applyBorder="1">
      <alignment vertical="center"/>
    </xf>
    <xf numFmtId="177" fontId="65" fillId="0" borderId="0" xfId="0" applyNumberFormat="1" applyFont="1" applyBorder="1">
      <alignment vertical="center"/>
    </xf>
    <xf numFmtId="212" fontId="65" fillId="0" borderId="0" xfId="0" applyNumberFormat="1" applyFont="1" applyBorder="1">
      <alignment vertical="center"/>
    </xf>
    <xf numFmtId="0" fontId="65" fillId="0" borderId="0" xfId="0" applyFont="1" applyBorder="1">
      <alignment vertical="center"/>
    </xf>
    <xf numFmtId="0" fontId="100" fillId="0" borderId="31" xfId="0" applyFont="1" applyFill="1" applyBorder="1">
      <alignment vertical="center"/>
    </xf>
    <xf numFmtId="0" fontId="98" fillId="0" borderId="31" xfId="0" applyFont="1" applyFill="1" applyBorder="1">
      <alignment vertical="center"/>
    </xf>
    <xf numFmtId="177" fontId="98" fillId="0" borderId="31" xfId="183" applyNumberFormat="1" applyFont="1" applyFill="1" applyBorder="1" applyAlignment="1">
      <alignment horizontal="right" vertical="center"/>
    </xf>
    <xf numFmtId="0" fontId="82" fillId="10" borderId="45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1" fillId="11" borderId="21" xfId="0" applyFont="1" applyFill="1" applyBorder="1" applyAlignment="1">
      <alignment vertical="center"/>
    </xf>
    <xf numFmtId="0" fontId="66" fillId="13" borderId="59" xfId="0" applyFont="1" applyFill="1" applyBorder="1">
      <alignment vertical="center"/>
    </xf>
    <xf numFmtId="0" fontId="84" fillId="11" borderId="60" xfId="0" applyFont="1" applyFill="1" applyBorder="1">
      <alignment vertical="center"/>
    </xf>
    <xf numFmtId="0" fontId="91" fillId="15" borderId="61" xfId="220" applyFont="1" applyFill="1" applyBorder="1" applyAlignment="1">
      <alignment horizontal="left" vertical="center" indent="1"/>
    </xf>
    <xf numFmtId="0" fontId="91" fillId="0" borderId="61" xfId="220" applyFont="1" applyBorder="1" applyAlignment="1">
      <alignment horizontal="left" vertical="center" indent="1"/>
    </xf>
    <xf numFmtId="0" fontId="91" fillId="15" borderId="61" xfId="0" applyFont="1" applyFill="1" applyBorder="1" applyAlignment="1">
      <alignment horizontal="left" vertical="center" indent="1"/>
    </xf>
    <xf numFmtId="0" fontId="61" fillId="0" borderId="18" xfId="0" applyFont="1" applyBorder="1" applyAlignment="1">
      <alignment vertical="center" wrapText="1"/>
    </xf>
    <xf numFmtId="177" fontId="61" fillId="10" borderId="0" xfId="183" quotePrefix="1" applyNumberFormat="1" applyFont="1" applyFill="1" applyBorder="1" applyAlignment="1">
      <alignment horizontal="right" vertical="center"/>
    </xf>
    <xf numFmtId="177" fontId="56" fillId="10" borderId="21" xfId="183" applyNumberFormat="1" applyFont="1" applyFill="1" applyBorder="1" applyAlignment="1">
      <alignment horizontal="right" vertical="center"/>
    </xf>
    <xf numFmtId="0" fontId="101" fillId="0" borderId="0" xfId="0" applyFont="1" applyFill="1" applyBorder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Continuous" vertical="center"/>
    </xf>
    <xf numFmtId="177" fontId="102" fillId="0" borderId="0" xfId="0" applyNumberFormat="1" applyFont="1">
      <alignment vertical="center"/>
    </xf>
    <xf numFmtId="177" fontId="61" fillId="0" borderId="0" xfId="0" applyNumberFormat="1" applyFont="1" applyBorder="1">
      <alignment vertical="center"/>
    </xf>
    <xf numFmtId="177" fontId="103" fillId="0" borderId="0" xfId="0" applyNumberFormat="1" applyFont="1" applyAlignment="1">
      <alignment horizontal="left" vertical="center" indent="1"/>
    </xf>
    <xf numFmtId="0" fontId="56" fillId="0" borderId="30" xfId="0" applyFont="1" applyFill="1" applyBorder="1" applyAlignment="1">
      <alignment horizontal="left" vertical="center" indent="1"/>
    </xf>
    <xf numFmtId="177" fontId="103" fillId="0" borderId="0" xfId="0" applyNumberFormat="1" applyFont="1" applyAlignment="1">
      <alignment horizontal="left" vertical="center" indent="2"/>
    </xf>
    <xf numFmtId="177" fontId="61" fillId="0" borderId="45" xfId="183" applyNumberFormat="1" applyFont="1" applyFill="1" applyBorder="1" applyAlignment="1">
      <alignment horizontal="right" vertical="center"/>
    </xf>
    <xf numFmtId="177" fontId="61" fillId="0" borderId="45" xfId="0" applyNumberFormat="1" applyFont="1" applyFill="1" applyBorder="1" applyAlignment="1">
      <alignment horizontal="right" vertical="center"/>
    </xf>
    <xf numFmtId="0" fontId="82" fillId="10" borderId="0" xfId="0" applyFont="1" applyFill="1" applyBorder="1" applyAlignment="1">
      <alignment horizontal="left" vertical="center"/>
    </xf>
    <xf numFmtId="0" fontId="56" fillId="0" borderId="13" xfId="0" applyFont="1" applyFill="1" applyBorder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206" fontId="56" fillId="0" borderId="19" xfId="183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vertical="center" wrapText="1"/>
    </xf>
    <xf numFmtId="177" fontId="56" fillId="16" borderId="0" xfId="183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vertical="center" wrapText="1"/>
    </xf>
    <xf numFmtId="0" fontId="104" fillId="0" borderId="0" xfId="0" applyFont="1" applyFill="1" applyBorder="1">
      <alignment vertical="center"/>
    </xf>
    <xf numFmtId="177" fontId="98" fillId="16" borderId="0" xfId="183" applyNumberFormat="1" applyFont="1" applyFill="1" applyBorder="1" applyAlignment="1">
      <alignment horizontal="right" vertical="center"/>
    </xf>
    <xf numFmtId="177" fontId="98" fillId="10" borderId="0" xfId="183" applyNumberFormat="1" applyFont="1" applyFill="1" applyBorder="1" applyAlignment="1">
      <alignment horizontal="right" vertical="center"/>
    </xf>
    <xf numFmtId="177" fontId="98" fillId="10" borderId="0" xfId="0" applyNumberFormat="1" applyFont="1" applyFill="1" applyBorder="1" applyAlignment="1">
      <alignment horizontal="right" vertical="center"/>
    </xf>
    <xf numFmtId="177" fontId="98" fillId="16" borderId="21" xfId="183" applyNumberFormat="1" applyFont="1" applyFill="1" applyBorder="1" applyAlignment="1">
      <alignment horizontal="right" vertical="center"/>
    </xf>
    <xf numFmtId="177" fontId="98" fillId="10" borderId="21" xfId="183" applyNumberFormat="1" applyFont="1" applyFill="1" applyBorder="1" applyAlignment="1">
      <alignment horizontal="right" vertical="center"/>
    </xf>
    <xf numFmtId="177" fontId="98" fillId="10" borderId="31" xfId="183" applyNumberFormat="1" applyFont="1" applyFill="1" applyBorder="1" applyAlignment="1">
      <alignment horizontal="right" vertical="center"/>
    </xf>
    <xf numFmtId="0" fontId="92" fillId="0" borderId="31" xfId="0" applyFont="1" applyFill="1" applyBorder="1">
      <alignment vertical="center"/>
    </xf>
    <xf numFmtId="206" fontId="56" fillId="0" borderId="21" xfId="183" applyNumberFormat="1" applyFont="1" applyFill="1" applyBorder="1">
      <alignment vertical="center"/>
    </xf>
    <xf numFmtId="177" fontId="56" fillId="0" borderId="21" xfId="0" applyNumberFormat="1" applyFont="1" applyFill="1" applyBorder="1">
      <alignment vertical="center"/>
    </xf>
    <xf numFmtId="0" fontId="61" fillId="0" borderId="21" xfId="0" applyFont="1" applyBorder="1" applyAlignment="1">
      <alignment vertical="center"/>
    </xf>
    <xf numFmtId="0" fontId="56" fillId="0" borderId="21" xfId="0" applyFont="1" applyFill="1" applyBorder="1" applyAlignment="1">
      <alignment horizontal="left" vertical="center"/>
    </xf>
    <xf numFmtId="0" fontId="56" fillId="0" borderId="11" xfId="0" applyFont="1" applyFill="1" applyBorder="1">
      <alignment vertical="center"/>
    </xf>
    <xf numFmtId="177" fontId="56" fillId="0" borderId="13" xfId="0" applyNumberFormat="1" applyFont="1" applyFill="1" applyBorder="1">
      <alignment vertical="center"/>
    </xf>
    <xf numFmtId="177" fontId="56" fillId="0" borderId="11" xfId="0" applyNumberFormat="1" applyFont="1" applyFill="1" applyBorder="1">
      <alignment vertical="center"/>
    </xf>
    <xf numFmtId="0" fontId="61" fillId="0" borderId="18" xfId="0" applyFont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176" fontId="61" fillId="10" borderId="0" xfId="178" applyNumberFormat="1" applyFont="1" applyFill="1" applyBorder="1" applyAlignment="1">
      <alignment horizontal="right" vertical="center"/>
    </xf>
    <xf numFmtId="176" fontId="56" fillId="0" borderId="21" xfId="178" applyNumberFormat="1" applyFont="1" applyFill="1" applyBorder="1" applyAlignment="1">
      <alignment vertical="center"/>
    </xf>
    <xf numFmtId="10" fontId="61" fillId="10" borderId="0" xfId="178" quotePrefix="1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 vertical="center" wrapText="1"/>
    </xf>
    <xf numFmtId="0" fontId="56" fillId="0" borderId="57" xfId="0" applyFont="1" applyFill="1" applyBorder="1" applyAlignment="1">
      <alignment horizontal="left" vertical="center" indent="1"/>
    </xf>
    <xf numFmtId="177" fontId="56" fillId="10" borderId="57" xfId="183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left" vertical="center"/>
    </xf>
    <xf numFmtId="176" fontId="61" fillId="10" borderId="0" xfId="178" quotePrefix="1" applyNumberFormat="1" applyFont="1" applyFill="1" applyBorder="1" applyAlignment="1">
      <alignment horizontal="right" vertical="center"/>
    </xf>
    <xf numFmtId="10" fontId="56" fillId="10" borderId="0" xfId="178" quotePrefix="1" applyNumberFormat="1" applyFont="1" applyFill="1" applyBorder="1" applyAlignment="1">
      <alignment horizontal="right" vertical="center"/>
    </xf>
    <xf numFmtId="10" fontId="56" fillId="10" borderId="57" xfId="178" quotePrefix="1" applyNumberFormat="1" applyFont="1" applyFill="1" applyBorder="1" applyAlignment="1">
      <alignment horizontal="right" vertical="center"/>
    </xf>
    <xf numFmtId="0" fontId="56" fillId="0" borderId="21" xfId="0" applyFont="1" applyFill="1" applyBorder="1" applyAlignment="1">
      <alignment horizontal="left" vertical="center" indent="1"/>
    </xf>
    <xf numFmtId="10" fontId="56" fillId="0" borderId="0" xfId="178" applyNumberFormat="1" applyFont="1" applyAlignment="1">
      <alignment vertical="center"/>
    </xf>
    <xf numFmtId="0" fontId="91" fillId="15" borderId="64" xfId="220" applyFont="1" applyFill="1" applyBorder="1" applyAlignment="1">
      <alignment horizontal="left" vertical="center" indent="1"/>
    </xf>
    <xf numFmtId="0" fontId="91" fillId="0" borderId="65" xfId="220" applyFont="1" applyBorder="1" applyAlignment="1">
      <alignment horizontal="left" vertical="center" indent="1"/>
    </xf>
    <xf numFmtId="0" fontId="91" fillId="15" borderId="65" xfId="220" applyFont="1" applyFill="1" applyBorder="1" applyAlignment="1">
      <alignment horizontal="left" vertical="center" indent="1"/>
    </xf>
    <xf numFmtId="0" fontId="61" fillId="11" borderId="21" xfId="0" applyFont="1" applyFill="1" applyBorder="1" applyAlignment="1">
      <alignment horizontal="centerContinuous" vertical="center"/>
    </xf>
    <xf numFmtId="43" fontId="73" fillId="0" borderId="0" xfId="0" applyNumberFormat="1" applyFont="1" applyFill="1" applyBorder="1">
      <alignment vertical="center"/>
    </xf>
    <xf numFmtId="0" fontId="73" fillId="0" borderId="0" xfId="0" applyFont="1" applyFill="1">
      <alignment vertical="center"/>
    </xf>
    <xf numFmtId="3" fontId="73" fillId="0" borderId="0" xfId="0" applyNumberFormat="1" applyFont="1" applyFill="1" applyBorder="1">
      <alignment vertical="center"/>
    </xf>
    <xf numFmtId="0" fontId="105" fillId="15" borderId="0" xfId="0" applyFont="1" applyFill="1">
      <alignment vertical="center"/>
    </xf>
    <xf numFmtId="0" fontId="105" fillId="0" borderId="0" xfId="0" applyFont="1">
      <alignment vertical="center"/>
    </xf>
    <xf numFmtId="177" fontId="105" fillId="0" borderId="0" xfId="0" applyNumberFormat="1" applyFont="1" applyBorder="1">
      <alignment vertical="center"/>
    </xf>
    <xf numFmtId="177" fontId="56" fillId="0" borderId="17" xfId="0" applyNumberFormat="1" applyFont="1" applyFill="1" applyBorder="1" applyAlignment="1">
      <alignment horizontal="right" vertical="center"/>
    </xf>
    <xf numFmtId="0" fontId="61" fillId="11" borderId="21" xfId="0" applyFont="1" applyFill="1" applyBorder="1" applyAlignment="1">
      <alignment horizontal="center" vertical="center"/>
    </xf>
    <xf numFmtId="0" fontId="61" fillId="11" borderId="31" xfId="0" applyFont="1" applyFill="1" applyBorder="1" applyAlignment="1">
      <alignment horizontal="center" vertical="center"/>
    </xf>
    <xf numFmtId="176" fontId="77" fillId="16" borderId="20" xfId="178" applyNumberFormat="1" applyFont="1" applyFill="1" applyBorder="1" applyAlignment="1">
      <alignment vertical="center"/>
    </xf>
    <xf numFmtId="176" fontId="64" fillId="0" borderId="0" xfId="0" applyNumberFormat="1" applyFont="1" applyFill="1" applyBorder="1">
      <alignment vertical="center"/>
    </xf>
    <xf numFmtId="176" fontId="61" fillId="14" borderId="0" xfId="178" applyNumberFormat="1" applyFont="1" applyFill="1" applyBorder="1" applyAlignment="1">
      <alignment vertical="center"/>
    </xf>
    <xf numFmtId="176" fontId="73" fillId="0" borderId="0" xfId="0" applyNumberFormat="1" applyFont="1" applyFill="1" applyBorder="1">
      <alignment vertical="center"/>
    </xf>
    <xf numFmtId="176" fontId="56" fillId="0" borderId="0" xfId="178" applyNumberFormat="1" applyFont="1" applyAlignment="1">
      <alignment vertical="center"/>
    </xf>
    <xf numFmtId="0" fontId="63" fillId="0" borderId="21" xfId="0" applyFont="1" applyFill="1" applyBorder="1">
      <alignment vertical="center"/>
    </xf>
    <xf numFmtId="0" fontId="61" fillId="10" borderId="31" xfId="0" applyFont="1" applyFill="1" applyBorder="1">
      <alignment vertical="center"/>
    </xf>
    <xf numFmtId="0" fontId="106" fillId="0" borderId="0" xfId="0" applyFont="1" applyFill="1">
      <alignment vertical="center"/>
    </xf>
    <xf numFmtId="0" fontId="105" fillId="0" borderId="0" xfId="0" applyFont="1" applyFill="1">
      <alignment vertical="center"/>
    </xf>
    <xf numFmtId="177" fontId="105" fillId="0" borderId="0" xfId="0" applyNumberFormat="1" applyFont="1" applyFill="1" applyBorder="1">
      <alignment vertical="center"/>
    </xf>
    <xf numFmtId="0" fontId="61" fillId="11" borderId="21" xfId="0" applyFont="1" applyFill="1" applyBorder="1" applyAlignment="1">
      <alignment horizontal="center" vertical="center"/>
    </xf>
    <xf numFmtId="0" fontId="61" fillId="11" borderId="21" xfId="0" applyFont="1" applyFill="1" applyBorder="1" applyAlignment="1">
      <alignment horizontal="center" vertical="center"/>
    </xf>
    <xf numFmtId="0" fontId="56" fillId="0" borderId="21" xfId="0" applyFont="1" applyBorder="1">
      <alignment vertical="center"/>
    </xf>
    <xf numFmtId="0" fontId="90" fillId="15" borderId="0" xfId="0" applyFont="1" applyFill="1">
      <alignment vertical="center"/>
    </xf>
    <xf numFmtId="0" fontId="62" fillId="15" borderId="0" xfId="0" applyFont="1" applyFill="1">
      <alignment vertical="center"/>
    </xf>
    <xf numFmtId="0" fontId="91" fillId="15" borderId="35" xfId="0" applyFont="1" applyFill="1" applyBorder="1" applyAlignment="1">
      <alignment horizontal="left" vertical="center" indent="1"/>
    </xf>
    <xf numFmtId="0" fontId="91" fillId="15" borderId="36" xfId="220" applyFont="1" applyFill="1" applyBorder="1" applyAlignment="1">
      <alignment horizontal="left" vertical="center" indent="1"/>
    </xf>
    <xf numFmtId="0" fontId="91" fillId="15" borderId="37" xfId="0" applyFont="1" applyFill="1" applyBorder="1" applyAlignment="1">
      <alignment horizontal="left" vertical="center" indent="1"/>
    </xf>
    <xf numFmtId="0" fontId="91" fillId="15" borderId="63" xfId="0" applyFont="1" applyFill="1" applyBorder="1" applyAlignment="1">
      <alignment horizontal="left" vertical="center" indent="1"/>
    </xf>
    <xf numFmtId="0" fontId="91" fillId="15" borderId="58" xfId="0" applyFont="1" applyFill="1" applyBorder="1" applyAlignment="1">
      <alignment horizontal="left" vertical="center" indent="1"/>
    </xf>
    <xf numFmtId="0" fontId="90" fillId="0" borderId="0" xfId="0" applyFont="1" applyFill="1">
      <alignment vertical="center"/>
    </xf>
    <xf numFmtId="0" fontId="91" fillId="0" borderId="33" xfId="0" applyFont="1" applyFill="1" applyBorder="1" applyAlignment="1">
      <alignment horizontal="left" vertical="center" indent="1"/>
    </xf>
    <xf numFmtId="0" fontId="91" fillId="0" borderId="34" xfId="220" applyFont="1" applyFill="1" applyBorder="1" applyAlignment="1">
      <alignment horizontal="left" vertical="center" indent="1"/>
    </xf>
    <xf numFmtId="0" fontId="91" fillId="0" borderId="27" xfId="0" applyFont="1" applyFill="1" applyBorder="1" applyAlignment="1">
      <alignment horizontal="left" vertical="center" indent="1"/>
    </xf>
    <xf numFmtId="0" fontId="91" fillId="0" borderId="62" xfId="0" applyFont="1" applyFill="1" applyBorder="1" applyAlignment="1">
      <alignment horizontal="left" vertical="center" indent="1"/>
    </xf>
    <xf numFmtId="0" fontId="91" fillId="0" borderId="0" xfId="0" applyFont="1" applyFill="1" applyBorder="1" applyAlignment="1">
      <alignment horizontal="left" vertical="center" indent="1"/>
    </xf>
    <xf numFmtId="0" fontId="62" fillId="0" borderId="0" xfId="0" applyFont="1" applyFill="1">
      <alignment vertical="center"/>
    </xf>
    <xf numFmtId="0" fontId="91" fillId="0" borderId="33" xfId="220" applyFont="1" applyFill="1" applyBorder="1" applyAlignment="1">
      <alignment horizontal="left" vertical="center" indent="1"/>
    </xf>
    <xf numFmtId="0" fontId="79" fillId="0" borderId="0" xfId="0" applyFont="1" applyFill="1" applyBorder="1" applyAlignment="1">
      <alignment horizontal="center" vertical="center"/>
    </xf>
    <xf numFmtId="0" fontId="79" fillId="0" borderId="43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/>
    </xf>
    <xf numFmtId="0" fontId="89" fillId="0" borderId="43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61" fillId="11" borderId="21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wrapText="1"/>
    </xf>
    <xf numFmtId="0" fontId="77" fillId="0" borderId="45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left" vertical="center" wrapText="1"/>
    </xf>
    <xf numFmtId="0" fontId="77" fillId="0" borderId="19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61" fillId="11" borderId="31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</cellXfs>
  <cellStyles count="237">
    <cellStyle name="??&amp;O?&amp;H?_x0008__x000f__x0007_?_x0007__x0001__x0001_" xfId="1"/>
    <cellStyle name="??&amp;O?&amp;H?_x0008_??_x0007__x0001__x0001_" xfId="2"/>
    <cellStyle name="?????_VERA" xfId="3"/>
    <cellStyle name="??_VERA" xfId="4"/>
    <cellStyle name="_(03년11월)업무용동산 감가상각비 총괄명세" xfId="5"/>
    <cellStyle name="_(03년12월)업무용동산 감가상각비 총괄명세" xfId="6"/>
    <cellStyle name="_(03년6월)업무용동산 감가상각비 총괄명세(1)" xfId="7"/>
    <cellStyle name="_(03년9월)업무용동산 감가상각비 총괄명세(1)" xfId="8"/>
    <cellStyle name="_(04년1월)업무용동산 감가상각비 총괄명세" xfId="9"/>
    <cellStyle name="_(04년2월)업무용동산 감가상각비 총괄명세" xfId="10"/>
    <cellStyle name="_(경남은행)장비지원 및 기타서비스(1월)" xfId="11"/>
    <cellStyle name="_0402월-IT투입인력현황" xfId="12"/>
    <cellStyle name="_10월IT투입인력현황(1)" xfId="13"/>
    <cellStyle name="_10월-감가상각비청구" xfId="14"/>
    <cellStyle name="_11월IT투입인력현황ver2(1).0(9일)" xfId="15"/>
    <cellStyle name="_12월-IT투입인력현황(1)" xfId="16"/>
    <cellStyle name="_2003 6월 재무제표(4)" xfId="17"/>
    <cellStyle name="_2003_10월까지의 투자자산 상각비(상세내역)" xfId="18"/>
    <cellStyle name="_200401-IT투입인력현황" xfId="19"/>
    <cellStyle name="_200401-감가상각비청구" xfId="20"/>
    <cellStyle name="_2004-4(결산)" xfId="21"/>
    <cellStyle name="_2004-5(결산)-회계팀" xfId="22"/>
    <cellStyle name="_2004-6(결산)_감사중" xfId="23"/>
    <cellStyle name="_2004-9(결산)_감사후" xfId="24"/>
    <cellStyle name="_2004년2월4일청구분-자본예산(1)" xfId="25"/>
    <cellStyle name="_2004년도월별주요재무비율(서혁진 NIM 수정 ABS반영)" xfId="26"/>
    <cellStyle name="_4-8.판매관리비" xfId="27"/>
    <cellStyle name="_9월IT투입인력현황(1)" xfId="28"/>
    <cellStyle name="_ABS" xfId="29"/>
    <cellStyle name="_Data Room(03)" xfId="30"/>
    <cellStyle name="_FS_structure_WFIS_그룹MIS용_4월분" xfId="31"/>
    <cellStyle name="_FS03.07" xfId="32"/>
    <cellStyle name="_WFIS 2005~2006년 사업계획 수립 기초자료_v4_손익0" xfId="33"/>
    <cellStyle name="_WFIS 관련 추가 요청자료" xfId="34"/>
    <cellStyle name="_경비집행내역 추정" xfId="35"/>
    <cellStyle name="_고강배IT부문 실적(0225)(1)" xfId="36"/>
    <cellStyle name="_공통자산(임정택)(1)" xfId="37"/>
    <cellStyle name="_방카슈량스리스자산공통배분(1)" xfId="38"/>
    <cellStyle name="_우리은행 사례(금융비용 등)" xfId="39"/>
    <cellStyle name="_이용욱(05.20) 2004편성2-4분기(수정최종)" xfId="40"/>
    <cellStyle name="_재무실적 정기보고서4월 (개정안-전행부문)" xfId="41"/>
    <cellStyle name="_재무실적6월" xfId="42"/>
    <cellStyle name="_전산기기유지보수료7월" xfId="43"/>
    <cellStyle name="_정보제공(정보제공지수)" xfId="44"/>
    <cellStyle name="_정보제공(정보제공지수)_(1102) 지주사보고서v2" xfId="45"/>
    <cellStyle name="_최병주(3월-IT인력)" xfId="46"/>
    <cellStyle name="_최병주(sla-감가상각비공통배분)" xfId="47"/>
    <cellStyle name="0,0_x000d__x000a_NA_x000d__x000a_" xfId="48"/>
    <cellStyle name="A¡§¡©¡Ë¡þ¡ËO_FI-REV_vol-spr-rev. matrix (2) (3)ria:" xfId="49"/>
    <cellStyle name="A¨­¢¬¢Ò [0]_FI-REV_vol-spr-rev. matrix (2)ria:" xfId="50"/>
    <cellStyle name="A¨­¢¬¢Ò_FI-REV_vol-spr-rev. matrix (2) (3)ria:" xfId="51"/>
    <cellStyle name="ÅëÈ­ [0]_±×·¡ÇÁ" xfId="52"/>
    <cellStyle name="AeE­ [0]_±aA¸" xfId="53"/>
    <cellStyle name="ÅëÈ­ [0]_9711" xfId="54"/>
    <cellStyle name="AeE­ [0]_9711 (2)_gname (2)s" xfId="55"/>
    <cellStyle name="ÅëÈ­ [0]_gname (2)" xfId="56"/>
    <cellStyle name="AeE­ [0]_gname (2)g" xfId="57"/>
    <cellStyle name="ÅëÈ­_±×·¡ÇÁ" xfId="58"/>
    <cellStyle name="AeE­_±aA¸" xfId="59"/>
    <cellStyle name="ÅëÈ­_9711" xfId="60"/>
    <cellStyle name="AeE­_9711 (2)_gname (2) " xfId="61"/>
    <cellStyle name="ÅëÈ­_gname (2)" xfId="62"/>
    <cellStyle name="AeE­_gname (2)g" xfId="63"/>
    <cellStyle name="AeE¡©_FI-REV_vol-spr-rev. matrix (2) " xfId="64"/>
    <cellStyle name="AeE¢®¨Ï_FI-REV_vol-spr-rev. matrix (2) " xfId="65"/>
    <cellStyle name="ALIGNMENT" xfId="66"/>
    <cellStyle name="ÄÞ¸¶ [0]_±×·¡ÇÁ" xfId="67"/>
    <cellStyle name="AÞ¸¶ [0]_±aA¸" xfId="68"/>
    <cellStyle name="ÄÞ¸¶ [0]_9711" xfId="69"/>
    <cellStyle name="AÞ¸¶ [0]_9711 (2)_gname (2)sea" xfId="70"/>
    <cellStyle name="ÄÞ¸¶ [0]_gname (2)" xfId="71"/>
    <cellStyle name="AÞ¸¶ [0]_gname (2)gna" xfId="72"/>
    <cellStyle name="ÄÞ¸¶_±×·¡ÇÁ" xfId="73"/>
    <cellStyle name="AÞ¸¶_±aA¸" xfId="74"/>
    <cellStyle name="ÄÞ¸¶_9711" xfId="75"/>
    <cellStyle name="AÞ¸¶_9711 (2)_gname (2) (2" xfId="76"/>
    <cellStyle name="ÄÞ¸¶_gname (2)" xfId="77"/>
    <cellStyle name="AÞ¸¶_gname (2)gna" xfId="78"/>
    <cellStyle name="C￥AØ_¸AAa.¼OAI " xfId="79"/>
    <cellStyle name="Ç¥ÁØ_±×·¡ÇÁ" xfId="80"/>
    <cellStyle name="C￥AØ_9711 (2))g" xfId="81"/>
    <cellStyle name="Ç¥ÁØ_9711 (2)_1" xfId="82"/>
    <cellStyle name="C￥AØ_9711 (2)_1_gname (2)2)" xfId="83"/>
    <cellStyle name="Ç¥ÁØ_9711 (2)_1_ssufx09_sh" xfId="84"/>
    <cellStyle name="C￥AØ_9711 (2)_1na" xfId="85"/>
    <cellStyle name="Ç¥ÁØ_9711 (2)_hw" xfId="86"/>
    <cellStyle name="C￥AØ_9711e " xfId="87"/>
    <cellStyle name="Ç¥ÁØ_gname (2)" xfId="88"/>
    <cellStyle name="C￥AØ_gname (2)gn" xfId="89"/>
    <cellStyle name="Ç¥ÁØ_P&amp;L Hyperion" xfId="90"/>
    <cellStyle name="Calc Currency (0)" xfId="91"/>
    <cellStyle name="category" xfId="92"/>
    <cellStyle name="Comma" xfId="93"/>
    <cellStyle name="Comma  - Style1" xfId="94"/>
    <cellStyle name="Comma  - Style2" xfId="95"/>
    <cellStyle name="Comma  - Style3" xfId="96"/>
    <cellStyle name="Comma  - Style4" xfId="97"/>
    <cellStyle name="Comma  - Style5" xfId="98"/>
    <cellStyle name="Comma  - Style6" xfId="99"/>
    <cellStyle name="Comma  - Style7" xfId="100"/>
    <cellStyle name="Comma  - Style8" xfId="101"/>
    <cellStyle name="Comma [0]_ SG&amp;A Bridge " xfId="102"/>
    <cellStyle name="Comma 0" xfId="103"/>
    <cellStyle name="Comma 2" xfId="104"/>
    <cellStyle name="comma zerodec" xfId="105"/>
    <cellStyle name="Comma_ SG&amp;A Bridge " xfId="106"/>
    <cellStyle name="Currency" xfId="107"/>
    <cellStyle name="Currency [0]_ SG&amp;A Bridge " xfId="108"/>
    <cellStyle name="Currency 0" xfId="109"/>
    <cellStyle name="Currency 2" xfId="110"/>
    <cellStyle name="Currency_ SG&amp;A Bridge " xfId="111"/>
    <cellStyle name="Currency1" xfId="112"/>
    <cellStyle name="Curren堼y_9월경비_1월회비내역 (2)_1" xfId="113"/>
    <cellStyle name="Date Aligned" xfId="114"/>
    <cellStyle name="Description" xfId="115"/>
    <cellStyle name="Dollar (zero dec)" xfId="116"/>
    <cellStyle name="Dotted Line" xfId="117"/>
    <cellStyle name="Followed Hyperlink_0331longsht" xfId="118"/>
    <cellStyle name="Footnote" xfId="119"/>
    <cellStyle name="Grey" xfId="120"/>
    <cellStyle name="Hard Percent" xfId="121"/>
    <cellStyle name="HEADER" xfId="122"/>
    <cellStyle name="Header1" xfId="123"/>
    <cellStyle name="Header2" xfId="124"/>
    <cellStyle name="Heading" xfId="125"/>
    <cellStyle name="Heading 2" xfId="126"/>
    <cellStyle name="Heading 3" xfId="127"/>
    <cellStyle name="Hyperlink_0331ytd_cal" xfId="128"/>
    <cellStyle name="Input [yellow]" xfId="129"/>
    <cellStyle name="Millares [0]_PERSONAL" xfId="130"/>
    <cellStyle name="Millares_PERSONAL" xfId="131"/>
    <cellStyle name="Model" xfId="132"/>
    <cellStyle name="Moneda [0]_CONTENCION CONDELL 25.051" xfId="133"/>
    <cellStyle name="Moneda_CONTENCION CONDELL 25.051" xfId="134"/>
    <cellStyle name="Multiple" xfId="135"/>
    <cellStyle name="no dec" xfId="136"/>
    <cellStyle name="Normal - Style2" xfId="137"/>
    <cellStyle name="Normal - Style3" xfId="138"/>
    <cellStyle name="Normal - Style4" xfId="139"/>
    <cellStyle name="Normal - Style5" xfId="140"/>
    <cellStyle name="Normal - Style6" xfId="141"/>
    <cellStyle name="Normal - Style7" xfId="142"/>
    <cellStyle name="Normal - Style8" xfId="143"/>
    <cellStyle name="Normal_ SG&amp;A Bridge " xfId="144"/>
    <cellStyle name="Normal1" xfId="145"/>
    <cellStyle name="Normal2" xfId="146"/>
    <cellStyle name="Normal3" xfId="147"/>
    <cellStyle name="Normal4" xfId="148"/>
    <cellStyle name="Page Number" xfId="149"/>
    <cellStyle name="Percent" xfId="150"/>
    <cellStyle name="Percent (0)" xfId="151"/>
    <cellStyle name="Percent [2]" xfId="152"/>
    <cellStyle name="Percent_(1102) 지주사보고서v2" xfId="153"/>
    <cellStyle name="PillarData" xfId="154"/>
    <cellStyle name="PillarHeading" xfId="155"/>
    <cellStyle name="PillarText" xfId="156"/>
    <cellStyle name="PillarTotal" xfId="157"/>
    <cellStyle name="pricing" xfId="158"/>
    <cellStyle name="PSChar" xfId="159"/>
    <cellStyle name="PSDate" xfId="160"/>
    <cellStyle name="s]_x000d__x000a_spooler=yes_x000d__x000a_load=_x000d__x000a_run=d:\secrets2\plugin\plugin.exe_x000d__x000a_Beep=yes_x000d__x000a_NullPort=None_x000d__x000a_BorderWidth=3_x000d__x000a_CursorBlinkRate=530_x000d_" xfId="161"/>
    <cellStyle name="Smart Bold" xfId="211"/>
    <cellStyle name="Smart Forecast" xfId="212"/>
    <cellStyle name="Smart General" xfId="213"/>
    <cellStyle name="Smart Highlight" xfId="214"/>
    <cellStyle name="Smart Percent" xfId="215"/>
    <cellStyle name="Smart Source" xfId="216"/>
    <cellStyle name="Smart Subtitle 1" xfId="210"/>
    <cellStyle name="Smart Subtitle 2" xfId="209"/>
    <cellStyle name="Smart Subtotal" xfId="217"/>
    <cellStyle name="Smart Title" xfId="207"/>
    <cellStyle name="Smart Total" xfId="218"/>
    <cellStyle name="subhead" xfId="162"/>
    <cellStyle name="Table Head" xfId="163"/>
    <cellStyle name="Table Head Aligned" xfId="164"/>
    <cellStyle name="Table Head Blue" xfId="165"/>
    <cellStyle name="Table Head Green" xfId="166"/>
    <cellStyle name="Table Title" xfId="167"/>
    <cellStyle name="Table Units" xfId="168"/>
    <cellStyle name="Tickmark" xfId="169"/>
    <cellStyle name="고정소숫점" xfId="170"/>
    <cellStyle name="고정출력1" xfId="171"/>
    <cellStyle name="고정출력2" xfId="172"/>
    <cellStyle name="날짜" xfId="173"/>
    <cellStyle name="달러" xfId="174"/>
    <cellStyle name="뒤에 오는 하이퍼링크" xfId="175"/>
    <cellStyle name="문자열" xfId="176"/>
    <cellStyle name="백ᵤ " xfId="177"/>
    <cellStyle name="백분율" xfId="178" builtinId="5"/>
    <cellStyle name="백분율 2" xfId="179"/>
    <cellStyle name="백분율 3" xfId="180"/>
    <cellStyle name="백분율 8" xfId="233"/>
    <cellStyle name="뷭?_BOOKSHIP" xfId="181"/>
    <cellStyle name="숫자" xfId="182"/>
    <cellStyle name="쉼표 [0]" xfId="183" builtinId="6"/>
    <cellStyle name="쉼표 [0] 2" xfId="184"/>
    <cellStyle name="쉼표 [0] 2 2" xfId="234"/>
    <cellStyle name="쉼표 [0] 3" xfId="221"/>
    <cellStyle name="쉼표 [0] 3 2" xfId="222"/>
    <cellStyle name="쉼표 [0] 3 3" xfId="223"/>
    <cellStyle name="쉼표 [0] 4 2 3" xfId="236"/>
    <cellStyle name="스타일 1" xfId="185"/>
    <cellStyle name="스타일 2" xfId="186"/>
    <cellStyle name="스타일 3" xfId="187"/>
    <cellStyle name="스타일 4" xfId="188"/>
    <cellStyle name="십억단위" xfId="189"/>
    <cellStyle name="안건회계법인" xfId="190"/>
    <cellStyle name="자리수" xfId="191"/>
    <cellStyle name="자리수0" xfId="192"/>
    <cellStyle name="지정되지 않음" xfId="193"/>
    <cellStyle name="콤마 [0]" xfId="194"/>
    <cellStyle name="콤마_  종  합  " xfId="195"/>
    <cellStyle name="콥막 [0]" xfId="196"/>
    <cellStyle name="통화 [0] 2" xfId="224"/>
    <cellStyle name="통화 [0] 2 2" xfId="225"/>
    <cellStyle name="통화 [0] 2 3" xfId="226"/>
    <cellStyle name="톶확 [0]" xfId="197"/>
    <cellStyle name="퍼센트" xfId="198"/>
    <cellStyle name="표" xfId="199"/>
    <cellStyle name="표_월별재무계획(증권운용팀)" xfId="200"/>
    <cellStyle name="표준" xfId="0" builtinId="0"/>
    <cellStyle name="표준 2" xfId="201"/>
    <cellStyle name="표준 2 2 2" xfId="235"/>
    <cellStyle name="표준 3" xfId="208"/>
    <cellStyle name="표준 4" xfId="219"/>
    <cellStyle name="표준 4 2" xfId="227"/>
    <cellStyle name="표준 4 3" xfId="228"/>
    <cellStyle name="표준 4 4" xfId="229"/>
    <cellStyle name="표준 5" xfId="230"/>
    <cellStyle name="표준 5 2" xfId="231"/>
    <cellStyle name="표준 5 3" xfId="232"/>
    <cellStyle name="표준_0708_우리은행" xfId="202"/>
    <cellStyle name="標準_Akia(F）-8" xfId="203"/>
    <cellStyle name="하이퍼링크" xfId="220" builtinId="8"/>
    <cellStyle name="합산" xfId="204"/>
    <cellStyle name="화폐기호" xfId="205"/>
    <cellStyle name="화폐기호0" xfId="206"/>
  </cellStyles>
  <dxfs count="0"/>
  <tableStyles count="0" defaultTableStyle="TableStyleMedium9" defaultPivotStyle="PivotStyleLight16"/>
  <colors>
    <mruColors>
      <color rgb="FFBFD500"/>
      <color rgb="FFDDEAF1"/>
      <color rgb="FFFF0066"/>
      <color rgb="FF0062B1"/>
      <color rgb="FF3BBE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172661</xdr:colOff>
      <xdr:row>2</xdr:row>
      <xdr:rowOff>44824</xdr:rowOff>
    </xdr:to>
    <xdr:pic>
      <xdr:nvPicPr>
        <xdr:cNvPr id="6" name="Picture 6" descr="C:\Users\jbb\Desktop\디자인 기타 자료\양식\slog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381000"/>
          <a:ext cx="1517367" cy="42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168088</xdr:colOff>
      <xdr:row>5</xdr:row>
      <xdr:rowOff>330238</xdr:rowOff>
    </xdr:from>
    <xdr:to>
      <xdr:col>13</xdr:col>
      <xdr:colOff>4783</xdr:colOff>
      <xdr:row>16</xdr:row>
      <xdr:rowOff>5197</xdr:rowOff>
    </xdr:to>
    <xdr:pic>
      <xdr:nvPicPr>
        <xdr:cNvPr id="10" name="Picture 2" descr="C:\Users\jbb\Desktop\디자인 기타 자료\양식\양식_a4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4559" y="2235238"/>
          <a:ext cx="3870812" cy="3978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4</xdr:col>
      <xdr:colOff>390978</xdr:colOff>
      <xdr:row>14</xdr:row>
      <xdr:rowOff>368523</xdr:rowOff>
    </xdr:to>
    <xdr:pic>
      <xdr:nvPicPr>
        <xdr:cNvPr id="12" name="Picture 2" descr="C:\Users\jbb\Desktop\원본\JB금융지주\CI모음및캐릭터\(신)CI&amp;이미지\그룹 CI 이미지 모음\JBFG2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5446059"/>
          <a:ext cx="2408037" cy="368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0.101.199\wfg%20mis%20&#52968;&#49444;&#54021;\LFC\LF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41;&#54840;\MY%20DOCUMENTS\WINDOWS\Temporary%20Internet%20Files\Content.IE5\67UVM5MZ\%25EB%2589%25B4%25EC%259A%2595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FC/LF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수정사항"/>
      <sheetName val="A000070(4)"/>
      <sheetName val="6-5회($)"/>
      <sheetName val="외화(Y)"/>
      <sheetName val="6-3회($)"/>
      <sheetName val="6-1회($)"/>
      <sheetName val="6-2회($)"/>
      <sheetName val="말잔"/>
      <sheetName val="09.담보평가"/>
      <sheetName val="Sheet2"/>
      <sheetName val="손익계산서"/>
      <sheetName val="대차대조표"/>
      <sheetName val="basic_info"/>
      <sheetName val="5월전산시산표L4"/>
      <sheetName val="목표세부명세"/>
      <sheetName val="#REF"/>
      <sheetName val="분당임차변경"/>
      <sheetName val="기초자료"/>
      <sheetName val="LFC"/>
      <sheetName val="기준봉급표"/>
      <sheetName val="국고회사스프레드"/>
      <sheetName val="YHCODE"/>
      <sheetName val="Variables"/>
      <sheetName val="시작"/>
      <sheetName val="시산표"/>
      <sheetName val="11월누계팀별"/>
      <sheetName val="12월팀별"/>
      <sheetName val="당월"/>
      <sheetName val="당월누계"/>
      <sheetName val="0814_5만이하"/>
      <sheetName val="3.판관비명세서"/>
      <sheetName val="그룹표준CoA"/>
      <sheetName val="SPC재무제표"/>
      <sheetName val="연결범위변동"/>
      <sheetName val="방법론"/>
      <sheetName val="금호트러스트제일차"/>
      <sheetName val="리얼디더블유제이차"/>
      <sheetName val="비더블유엘제일차"/>
      <sheetName val="아시아나사이공"/>
      <sheetName val="아이비글로벌제일차"/>
      <sheetName val="안동라자제일차"/>
      <sheetName val="우리아이비글로벌본드"/>
      <sheetName val="칸서스제팔차"/>
      <sheetName val="캠코밸류리크리에이션제일차유동화전문"/>
      <sheetName val="에르메스에스티엑스"/>
      <sheetName val="우리풍산유한회사"/>
      <sheetName val="평택오션샌드유한회사"/>
      <sheetName val="S영업외손익(연결)"/>
      <sheetName val="Sheet1"/>
      <sheetName val="????"/>
      <sheetName val="연체대출"/>
      <sheetName val="IS(금상)"/>
      <sheetName val="7 (2)"/>
      <sheetName val="일수"/>
      <sheetName val="연결76의26"/>
      <sheetName val="울산"/>
      <sheetName val="영업일수"/>
      <sheetName val="Sheet3"/>
      <sheetName val="영업일수 (2)"/>
      <sheetName val="정산표"/>
      <sheetName val="관계주식"/>
      <sheetName val="LI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본DATA"/>
      <sheetName val="지보약정"/>
      <sheetName val="Sheet1"/>
      <sheetName val="신규구입자산"/>
      <sheetName val="LIST"/>
      <sheetName val="basic_info"/>
      <sheetName val="FAB별"/>
      <sheetName val="선급법인세"/>
      <sheetName val="PL(JPY合算)"/>
      <sheetName val="Ⅱ1-0타"/>
      <sheetName val="P1 Br Overall KP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814_5만이하"/>
      <sheetName val="차수"/>
      <sheetName val="6-5회($)"/>
      <sheetName val="외화(Y)"/>
      <sheetName val="6-3회($)"/>
      <sheetName val="6-1회($)"/>
      <sheetName val="6-2회($)"/>
      <sheetName val="1분기 자료"/>
      <sheetName val="YHCODE"/>
      <sheetName val="LFC"/>
      <sheetName val="Rates"/>
      <sheetName val="미실현손익명세서"/>
      <sheetName val="SPC(3차)"/>
      <sheetName val=" 견적서"/>
      <sheetName val="INPUT"/>
      <sheetName val="code"/>
      <sheetName val="New Valuation"/>
      <sheetName val="그래프2"/>
      <sheetName val="main"/>
      <sheetName val="AA200"/>
      <sheetName val="10월판관"/>
      <sheetName val="총량"/>
      <sheetName val="COMPS"/>
      <sheetName val="Ⅱ1-0타"/>
      <sheetName val="Variable"/>
      <sheetName val="부장급 명단"/>
      <sheetName val="Lead"/>
      <sheetName val="부서별"/>
      <sheetName val="XREF"/>
      <sheetName val="NCR_today"/>
      <sheetName val="Assumptions"/>
      <sheetName val="BS LEAD"/>
      <sheetName val="총수익금액조정명세"/>
      <sheetName val="Menu_Link"/>
      <sheetName val="LS양식"/>
      <sheetName val="Sheet1"/>
      <sheetName val="krsec08"/>
      <sheetName val="forecasted_BS"/>
      <sheetName val="forecasted_IS"/>
      <sheetName val="자료"/>
      <sheetName val="Korea Sign-Internal"/>
      <sheetName val="Links"/>
      <sheetName val="창고실물내역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4.9989318521683403E-2"/>
    <pageSetUpPr fitToPage="1"/>
  </sheetPr>
  <dimension ref="A1:M16"/>
  <sheetViews>
    <sheetView showGridLines="0" tabSelected="1" zoomScale="85" zoomScaleNormal="85" zoomScaleSheetLayoutView="85" workbookViewId="0"/>
  </sheetViews>
  <sheetFormatPr defaultColWidth="7.77734375" defaultRowHeight="13.5"/>
  <cols>
    <col min="1" max="26" width="7.88671875" style="107" customWidth="1"/>
    <col min="27" max="27" width="7.77734375" style="107" customWidth="1"/>
    <col min="28" max="28" width="7.77734375" style="107"/>
    <col min="29" max="30" width="7.77734375" style="107" customWidth="1"/>
    <col min="31" max="129" width="7.77734375" style="107"/>
    <col min="130" max="130" width="10.33203125" style="107" customWidth="1"/>
    <col min="131" max="16384" width="7.77734375" style="107"/>
  </cols>
  <sheetData>
    <row r="1" spans="1:13" ht="30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ht="30" customHeight="1">
      <c r="A2" s="125"/>
      <c r="B2" s="14"/>
      <c r="C2" s="14"/>
      <c r="D2" s="14"/>
      <c r="E2" s="14"/>
      <c r="F2" s="14"/>
      <c r="G2" s="14"/>
      <c r="H2" s="14"/>
      <c r="I2" s="14"/>
      <c r="J2" s="14"/>
      <c r="K2" s="14"/>
      <c r="L2" s="108"/>
      <c r="M2" s="126"/>
    </row>
    <row r="3" spans="1:13" ht="30" customHeight="1">
      <c r="A3" s="125"/>
      <c r="B3" s="14"/>
      <c r="C3" s="14"/>
      <c r="D3" s="14"/>
      <c r="E3" s="14"/>
      <c r="F3" s="14"/>
      <c r="G3" s="14"/>
      <c r="H3" s="14"/>
      <c r="I3" s="14"/>
      <c r="J3" s="14"/>
      <c r="K3" s="14"/>
      <c r="L3" s="108"/>
      <c r="M3" s="126"/>
    </row>
    <row r="4" spans="1:13" ht="30" customHeight="1">
      <c r="A4" s="125"/>
      <c r="B4" s="14"/>
      <c r="C4" s="14"/>
      <c r="D4" s="14"/>
      <c r="E4" s="14"/>
      <c r="F4" s="14"/>
      <c r="G4" s="14"/>
      <c r="H4" s="14"/>
      <c r="I4" s="14"/>
      <c r="J4" s="14"/>
      <c r="K4" s="14"/>
      <c r="L4" s="108"/>
      <c r="M4" s="126"/>
    </row>
    <row r="5" spans="1:13" ht="30" customHeight="1">
      <c r="A5" s="125"/>
      <c r="B5" s="14"/>
      <c r="C5" s="14"/>
      <c r="D5" s="14"/>
      <c r="E5" s="14"/>
      <c r="F5" s="14"/>
      <c r="G5" s="14"/>
      <c r="H5" s="14"/>
      <c r="I5" s="14"/>
      <c r="J5" s="14"/>
      <c r="K5" s="14"/>
      <c r="L5" s="108"/>
      <c r="M5" s="127"/>
    </row>
    <row r="6" spans="1:13" ht="30" customHeight="1">
      <c r="A6" s="125"/>
      <c r="B6" s="14"/>
      <c r="C6" s="14"/>
      <c r="D6" s="14"/>
      <c r="E6" s="14"/>
      <c r="F6" s="14"/>
      <c r="G6" s="14"/>
      <c r="H6" s="14"/>
      <c r="I6" s="14"/>
      <c r="J6" s="14"/>
      <c r="K6" s="14"/>
      <c r="L6" s="108"/>
      <c r="M6" s="127"/>
    </row>
    <row r="7" spans="1:13" ht="30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ht="39" customHeight="1">
      <c r="A8" s="125"/>
      <c r="B8" s="521" t="s">
        <v>1026</v>
      </c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2"/>
    </row>
    <row r="9" spans="1:13" ht="30" customHeight="1">
      <c r="A9" s="131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0"/>
    </row>
    <row r="10" spans="1:13" ht="30" customHeight="1">
      <c r="A10" s="12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26"/>
    </row>
    <row r="11" spans="1:13" ht="30" customHeight="1">
      <c r="A11" s="125"/>
      <c r="B11" s="14"/>
      <c r="C11" s="14"/>
      <c r="D11" s="14"/>
      <c r="E11" s="14"/>
      <c r="F11" s="14"/>
      <c r="G11" s="14"/>
      <c r="H11" s="14"/>
      <c r="I11" s="14"/>
      <c r="J11" s="14" t="s">
        <v>0</v>
      </c>
      <c r="K11" s="14"/>
      <c r="L11" s="14"/>
      <c r="M11" s="126"/>
    </row>
    <row r="12" spans="1:13" ht="30" customHeight="1">
      <c r="A12" s="12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26"/>
    </row>
    <row r="13" spans="1:13" ht="30" customHeight="1">
      <c r="A13" s="12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26"/>
    </row>
    <row r="14" spans="1:13" ht="30" customHeight="1">
      <c r="A14" s="12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26"/>
    </row>
    <row r="15" spans="1:13" ht="30" customHeight="1">
      <c r="A15" s="132"/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20"/>
    </row>
    <row r="16" spans="1:13" ht="30" customHeight="1" thickBo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</row>
  </sheetData>
  <mergeCells count="2">
    <mergeCell ref="B15:M15"/>
    <mergeCell ref="B8:M8"/>
  </mergeCells>
  <phoneticPr fontId="53" type="noConversion"/>
  <printOptions horizontalCentered="1"/>
  <pageMargins left="0.31496062992125984" right="0.31496062992125984" top="0.86614173228346458" bottom="0.19685039370078741" header="0.43307086614173229" footer="0"/>
  <pageSetup paperSize="9" scale="82" firstPageNumber="6" orientation="portrait" useFirstPageNumber="1" r:id="rId1"/>
  <headerFooter alignWithMargins="0">
    <oddFooter>&amp;C- 5 -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12" width="8.5546875" style="5" hidden="1" customWidth="1"/>
    <col min="13" max="20" width="9.77734375" style="5" hidden="1" customWidth="1"/>
    <col min="21" max="26" width="9.77734375" style="5" customWidth="1"/>
    <col min="27" max="56" width="9.77734375" style="1" customWidth="1"/>
    <col min="57" max="16384" width="8.88671875" style="1"/>
  </cols>
  <sheetData>
    <row r="1" spans="1:26" s="3" customFormat="1" ht="26.25" customHeight="1">
      <c r="A1" s="17"/>
      <c r="B1" s="19" t="s">
        <v>504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12" customFormat="1" ht="16.5" customHeight="1">
      <c r="A3" s="100"/>
      <c r="B3" s="206" t="s">
        <v>491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22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958</v>
      </c>
      <c r="X3" s="29" t="s">
        <v>991</v>
      </c>
      <c r="Y3" s="29" t="s">
        <v>1016</v>
      </c>
      <c r="Z3" s="29" t="s">
        <v>1028</v>
      </c>
    </row>
    <row r="4" spans="1:26" s="7" customFormat="1" ht="16.5" customHeight="1">
      <c r="A4" s="101" t="s">
        <v>1047</v>
      </c>
      <c r="B4" s="54" t="s">
        <v>601</v>
      </c>
      <c r="C4" s="54"/>
      <c r="D4" s="10"/>
      <c r="E4" s="149">
        <v>115156.28</v>
      </c>
      <c r="F4" s="149">
        <v>126048.65999999999</v>
      </c>
      <c r="G4" s="149">
        <v>135802.53999999998</v>
      </c>
      <c r="H4" s="149">
        <v>143366.95000000001</v>
      </c>
      <c r="I4" s="149">
        <v>159990.43</v>
      </c>
      <c r="J4" s="149">
        <v>177294.55</v>
      </c>
      <c r="K4" s="147"/>
      <c r="L4" s="149">
        <v>138219.03</v>
      </c>
      <c r="M4" s="149">
        <v>141137.23000000001</v>
      </c>
      <c r="N4" s="149">
        <v>135802.53999999998</v>
      </c>
      <c r="O4" s="149">
        <v>137395.84</v>
      </c>
      <c r="P4" s="149">
        <v>140714.13</v>
      </c>
      <c r="Q4" s="149">
        <v>142282.18999999997</v>
      </c>
      <c r="R4" s="149">
        <v>143366.95000000001</v>
      </c>
      <c r="S4" s="149">
        <v>145472.68</v>
      </c>
      <c r="T4" s="149">
        <v>148936.34</v>
      </c>
      <c r="U4" s="149">
        <v>152007.13999999996</v>
      </c>
      <c r="V4" s="149">
        <v>159990.43</v>
      </c>
      <c r="W4" s="149">
        <v>165062.08999999997</v>
      </c>
      <c r="X4" s="149">
        <v>171818.66999999998</v>
      </c>
      <c r="Y4" s="149">
        <v>178954.87</v>
      </c>
      <c r="Z4" s="149">
        <v>177294.55</v>
      </c>
    </row>
    <row r="5" spans="1:26" s="7" customFormat="1" ht="16.5" customHeight="1">
      <c r="A5" s="316" t="s">
        <v>555</v>
      </c>
      <c r="B5" s="31" t="s">
        <v>602</v>
      </c>
      <c r="C5" s="31"/>
      <c r="D5" s="10"/>
      <c r="E5" s="148">
        <v>106067.77</v>
      </c>
      <c r="F5" s="148">
        <v>116184.87</v>
      </c>
      <c r="G5" s="148">
        <v>124767.92</v>
      </c>
      <c r="H5" s="148">
        <v>130643.47999999998</v>
      </c>
      <c r="I5" s="148">
        <v>145613.32</v>
      </c>
      <c r="J5" s="148">
        <v>162619.42000000001</v>
      </c>
      <c r="K5" s="147"/>
      <c r="L5" s="148">
        <v>127313.25</v>
      </c>
      <c r="M5" s="148">
        <v>128917.86</v>
      </c>
      <c r="N5" s="148">
        <v>124767.92</v>
      </c>
      <c r="O5" s="148">
        <v>126278.43999999999</v>
      </c>
      <c r="P5" s="148">
        <v>129184.01000000001</v>
      </c>
      <c r="Q5" s="148">
        <v>130418.47</v>
      </c>
      <c r="R5" s="148">
        <v>130643.47999999998</v>
      </c>
      <c r="S5" s="148">
        <v>132429.94</v>
      </c>
      <c r="T5" s="148">
        <v>135192.16</v>
      </c>
      <c r="U5" s="148">
        <v>137130.79999999999</v>
      </c>
      <c r="V5" s="148">
        <v>145613.32</v>
      </c>
      <c r="W5" s="148">
        <v>150114.34999999998</v>
      </c>
      <c r="X5" s="148">
        <v>156739.77000000002</v>
      </c>
      <c r="Y5" s="148">
        <v>162962.34</v>
      </c>
      <c r="Z5" s="148">
        <v>162619.42000000001</v>
      </c>
    </row>
    <row r="6" spans="1:26" s="8" customFormat="1" ht="16.5" customHeight="1">
      <c r="A6" s="105" t="s">
        <v>470</v>
      </c>
      <c r="B6" s="31" t="s">
        <v>115</v>
      </c>
      <c r="C6" s="31"/>
      <c r="D6" s="10"/>
      <c r="E6" s="148">
        <v>102122.76000000001</v>
      </c>
      <c r="F6" s="148">
        <v>112326.25</v>
      </c>
      <c r="G6" s="148">
        <v>120452.59</v>
      </c>
      <c r="H6" s="148">
        <v>126135.03999999998</v>
      </c>
      <c r="I6" s="148">
        <v>142465</v>
      </c>
      <c r="J6" s="148">
        <v>159014.28</v>
      </c>
      <c r="K6" s="147"/>
      <c r="L6" s="148">
        <v>123055.79</v>
      </c>
      <c r="M6" s="148">
        <v>124446.89</v>
      </c>
      <c r="N6" s="148">
        <v>120452.59</v>
      </c>
      <c r="O6" s="148">
        <v>121929.81999999999</v>
      </c>
      <c r="P6" s="148">
        <v>125609.27</v>
      </c>
      <c r="Q6" s="148">
        <v>126144.39</v>
      </c>
      <c r="R6" s="148">
        <v>126135.03999999998</v>
      </c>
      <c r="S6" s="148">
        <v>128591.47000000002</v>
      </c>
      <c r="T6" s="148">
        <v>131279.70000000001</v>
      </c>
      <c r="U6" s="148">
        <v>133918.19</v>
      </c>
      <c r="V6" s="148">
        <v>142465</v>
      </c>
      <c r="W6" s="148">
        <v>146870.09999999998</v>
      </c>
      <c r="X6" s="148">
        <v>153010.23000000001</v>
      </c>
      <c r="Y6" s="148">
        <v>160211.19</v>
      </c>
      <c r="Z6" s="148">
        <v>159014.28</v>
      </c>
    </row>
    <row r="7" spans="1:26" s="7" customFormat="1" ht="16.5" customHeight="1">
      <c r="A7" s="105" t="s">
        <v>471</v>
      </c>
      <c r="B7" s="10"/>
      <c r="C7" s="10" t="s">
        <v>116</v>
      </c>
      <c r="D7" s="10"/>
      <c r="E7" s="147">
        <v>85007.88</v>
      </c>
      <c r="F7" s="147">
        <v>92567.7</v>
      </c>
      <c r="G7" s="147">
        <v>102273.20999999999</v>
      </c>
      <c r="H7" s="147">
        <v>111184.82999999999</v>
      </c>
      <c r="I7" s="147">
        <v>127311.76000000001</v>
      </c>
      <c r="J7" s="147">
        <v>140334</v>
      </c>
      <c r="K7" s="147"/>
      <c r="L7" s="147">
        <v>102492.79</v>
      </c>
      <c r="M7" s="147">
        <v>106321.39</v>
      </c>
      <c r="N7" s="147">
        <v>102273.20999999999</v>
      </c>
      <c r="O7" s="147">
        <v>106872.03</v>
      </c>
      <c r="P7" s="147">
        <v>111363.95000000001</v>
      </c>
      <c r="Q7" s="147">
        <v>110711.47</v>
      </c>
      <c r="R7" s="147">
        <v>111184.82999999999</v>
      </c>
      <c r="S7" s="147">
        <v>112887.90000000001</v>
      </c>
      <c r="T7" s="147">
        <v>117121.55000000002</v>
      </c>
      <c r="U7" s="147">
        <v>121173.08</v>
      </c>
      <c r="V7" s="147">
        <v>127311.76000000001</v>
      </c>
      <c r="W7" s="147">
        <v>132162.01999999999</v>
      </c>
      <c r="X7" s="147">
        <v>135746.52000000002</v>
      </c>
      <c r="Y7" s="147">
        <v>139300.81</v>
      </c>
      <c r="Z7" s="147">
        <v>140334</v>
      </c>
    </row>
    <row r="8" spans="1:26" s="12" customFormat="1" ht="16.5" customHeight="1">
      <c r="A8" s="105" t="s">
        <v>472</v>
      </c>
      <c r="B8" s="10"/>
      <c r="C8" s="14" t="s">
        <v>117</v>
      </c>
      <c r="D8" s="14"/>
      <c r="E8" s="142">
        <v>21666.67</v>
      </c>
      <c r="F8" s="142">
        <v>27028.720000000001</v>
      </c>
      <c r="G8" s="142">
        <v>29241.01</v>
      </c>
      <c r="H8" s="142">
        <v>35926.879999999997</v>
      </c>
      <c r="I8" s="142">
        <v>41166.43</v>
      </c>
      <c r="J8" s="142">
        <v>39058.28</v>
      </c>
      <c r="K8" s="142"/>
      <c r="L8" s="142">
        <v>28848.17</v>
      </c>
      <c r="M8" s="142">
        <v>31277.61</v>
      </c>
      <c r="N8" s="142">
        <v>29241.01</v>
      </c>
      <c r="O8" s="142">
        <v>30051.51</v>
      </c>
      <c r="P8" s="142">
        <v>33778.35</v>
      </c>
      <c r="Q8" s="142">
        <v>33972.21</v>
      </c>
      <c r="R8" s="142">
        <v>35926.879999999997</v>
      </c>
      <c r="S8" s="142">
        <v>38741.550000000003</v>
      </c>
      <c r="T8" s="142">
        <v>41098.980000000003</v>
      </c>
      <c r="U8" s="142">
        <v>40097.39</v>
      </c>
      <c r="V8" s="142">
        <v>41166.43</v>
      </c>
      <c r="W8" s="142">
        <v>43504.23</v>
      </c>
      <c r="X8" s="142">
        <v>45803.33</v>
      </c>
      <c r="Y8" s="142">
        <v>43027.53</v>
      </c>
      <c r="Z8" s="142">
        <v>39058.28</v>
      </c>
    </row>
    <row r="9" spans="1:26" s="12" customFormat="1" ht="16.5" customHeight="1">
      <c r="A9" s="315" t="s">
        <v>557</v>
      </c>
      <c r="B9" s="10"/>
      <c r="C9" s="55" t="s">
        <v>118</v>
      </c>
      <c r="D9" s="14"/>
      <c r="E9" s="142">
        <v>6154.82</v>
      </c>
      <c r="F9" s="142">
        <v>7248.88</v>
      </c>
      <c r="G9" s="142">
        <v>8971.39</v>
      </c>
      <c r="H9" s="142">
        <v>10467.26</v>
      </c>
      <c r="I9" s="142">
        <v>12523.46</v>
      </c>
      <c r="J9" s="142">
        <v>12855.33</v>
      </c>
      <c r="K9" s="142"/>
      <c r="L9" s="142">
        <v>7492.52</v>
      </c>
      <c r="M9" s="142">
        <v>7166.51</v>
      </c>
      <c r="N9" s="142">
        <v>8971.39</v>
      </c>
      <c r="O9" s="142">
        <v>8753.6</v>
      </c>
      <c r="P9" s="142">
        <v>8932.24</v>
      </c>
      <c r="Q9" s="142">
        <v>9577.86</v>
      </c>
      <c r="R9" s="142">
        <v>10467.26</v>
      </c>
      <c r="S9" s="142">
        <v>11138.92</v>
      </c>
      <c r="T9" s="142">
        <v>11860.61</v>
      </c>
      <c r="U9" s="142">
        <v>12944.66</v>
      </c>
      <c r="V9" s="142">
        <v>12523.46</v>
      </c>
      <c r="W9" s="142">
        <v>15226.61</v>
      </c>
      <c r="X9" s="142">
        <v>15725.75</v>
      </c>
      <c r="Y9" s="142">
        <v>14099.84</v>
      </c>
      <c r="Z9" s="142">
        <v>12855.33</v>
      </c>
    </row>
    <row r="10" spans="1:26" s="12" customFormat="1" ht="16.5" customHeight="1">
      <c r="A10" s="105" t="s">
        <v>473</v>
      </c>
      <c r="B10" s="10"/>
      <c r="C10" s="55" t="s">
        <v>119</v>
      </c>
      <c r="D10" s="14"/>
      <c r="E10" s="142">
        <v>9182.67</v>
      </c>
      <c r="F10" s="142">
        <v>10623.51</v>
      </c>
      <c r="G10" s="142">
        <v>12964.91</v>
      </c>
      <c r="H10" s="142">
        <v>14774.31</v>
      </c>
      <c r="I10" s="142">
        <v>15376.84</v>
      </c>
      <c r="J10" s="142">
        <v>15331.42</v>
      </c>
      <c r="K10" s="142"/>
      <c r="L10" s="142">
        <v>12004.99</v>
      </c>
      <c r="M10" s="142">
        <v>12393.72</v>
      </c>
      <c r="N10" s="142">
        <v>12964.91</v>
      </c>
      <c r="O10" s="142">
        <v>13719.15</v>
      </c>
      <c r="P10" s="142">
        <v>14141</v>
      </c>
      <c r="Q10" s="142">
        <v>14672.07</v>
      </c>
      <c r="R10" s="142">
        <v>14774.31</v>
      </c>
      <c r="S10" s="142">
        <v>14731.47</v>
      </c>
      <c r="T10" s="142">
        <v>14850.98</v>
      </c>
      <c r="U10" s="142">
        <v>15066.92</v>
      </c>
      <c r="V10" s="142">
        <v>15376.84</v>
      </c>
      <c r="W10" s="142">
        <v>15307.67</v>
      </c>
      <c r="X10" s="142">
        <v>15441.76</v>
      </c>
      <c r="Y10" s="142">
        <v>15972.61</v>
      </c>
      <c r="Z10" s="142">
        <v>15331.42</v>
      </c>
    </row>
    <row r="11" spans="1:26" s="12" customFormat="1" ht="16.5" customHeight="1">
      <c r="A11" s="105" t="s">
        <v>582</v>
      </c>
      <c r="B11" s="73"/>
      <c r="C11" s="255" t="s">
        <v>120</v>
      </c>
      <c r="D11" s="14"/>
      <c r="E11" s="203">
        <v>6329.18</v>
      </c>
      <c r="F11" s="203">
        <v>9156.33</v>
      </c>
      <c r="G11" s="203">
        <v>7304.71</v>
      </c>
      <c r="H11" s="203">
        <v>10685.31</v>
      </c>
      <c r="I11" s="203">
        <v>13266.13</v>
      </c>
      <c r="J11" s="203">
        <v>10871.53</v>
      </c>
      <c r="K11" s="142"/>
      <c r="L11" s="203">
        <v>9350.66</v>
      </c>
      <c r="M11" s="203">
        <v>11717.38</v>
      </c>
      <c r="N11" s="203">
        <v>7304.71</v>
      </c>
      <c r="O11" s="203">
        <v>7578.76</v>
      </c>
      <c r="P11" s="203">
        <v>10705.11</v>
      </c>
      <c r="Q11" s="203">
        <v>9722.2800000000007</v>
      </c>
      <c r="R11" s="203">
        <v>10685.31</v>
      </c>
      <c r="S11" s="203">
        <v>12871.17</v>
      </c>
      <c r="T11" s="203">
        <v>14387.38</v>
      </c>
      <c r="U11" s="203">
        <v>12085.81</v>
      </c>
      <c r="V11" s="203">
        <v>13266.13</v>
      </c>
      <c r="W11" s="203">
        <v>12969.95</v>
      </c>
      <c r="X11" s="203">
        <v>14635.82</v>
      </c>
      <c r="Y11" s="203">
        <v>12955.09</v>
      </c>
      <c r="Z11" s="203">
        <v>10871.53</v>
      </c>
    </row>
    <row r="12" spans="1:26" s="6" customFormat="1" ht="16.5" customHeight="1">
      <c r="A12" s="105" t="s">
        <v>474</v>
      </c>
      <c r="B12" s="14"/>
      <c r="C12" s="14" t="s">
        <v>121</v>
      </c>
      <c r="D12" s="14"/>
      <c r="E12" s="142">
        <v>63341.21</v>
      </c>
      <c r="F12" s="142">
        <v>65538.98</v>
      </c>
      <c r="G12" s="142">
        <v>73032.2</v>
      </c>
      <c r="H12" s="142">
        <v>75257.95</v>
      </c>
      <c r="I12" s="142">
        <v>86145.33</v>
      </c>
      <c r="J12" s="142">
        <v>101275.72</v>
      </c>
      <c r="K12" s="142"/>
      <c r="L12" s="142">
        <v>73644.62</v>
      </c>
      <c r="M12" s="142">
        <v>75043.78</v>
      </c>
      <c r="N12" s="142">
        <v>73032.2</v>
      </c>
      <c r="O12" s="142">
        <v>76820.52</v>
      </c>
      <c r="P12" s="142">
        <v>77585.600000000006</v>
      </c>
      <c r="Q12" s="142">
        <v>76739.259999999995</v>
      </c>
      <c r="R12" s="142">
        <v>75257.95</v>
      </c>
      <c r="S12" s="142">
        <v>74146.350000000006</v>
      </c>
      <c r="T12" s="142">
        <v>76022.570000000007</v>
      </c>
      <c r="U12" s="142">
        <v>81075.69</v>
      </c>
      <c r="V12" s="142">
        <v>86145.33</v>
      </c>
      <c r="W12" s="142">
        <v>88657.79</v>
      </c>
      <c r="X12" s="142">
        <v>89943.19</v>
      </c>
      <c r="Y12" s="142">
        <v>96273.279999999999</v>
      </c>
      <c r="Z12" s="142">
        <v>101275.72</v>
      </c>
    </row>
    <row r="13" spans="1:26" ht="16.5" customHeight="1">
      <c r="A13" s="105" t="s">
        <v>475</v>
      </c>
      <c r="B13" s="10"/>
      <c r="C13" s="55" t="s">
        <v>122</v>
      </c>
      <c r="D13" s="14"/>
      <c r="E13" s="142">
        <v>59146.9</v>
      </c>
      <c r="F13" s="142">
        <v>60704.9</v>
      </c>
      <c r="G13" s="142">
        <v>66827.67</v>
      </c>
      <c r="H13" s="142">
        <v>69906.179999999993</v>
      </c>
      <c r="I13" s="142">
        <v>80779.62</v>
      </c>
      <c r="J13" s="142">
        <v>97091.76</v>
      </c>
      <c r="K13" s="142"/>
      <c r="L13" s="142">
        <v>67697.48</v>
      </c>
      <c r="M13" s="142">
        <v>68731.66</v>
      </c>
      <c r="N13" s="142">
        <v>66827.67</v>
      </c>
      <c r="O13" s="142">
        <v>71157.460000000006</v>
      </c>
      <c r="P13" s="142">
        <v>72314.11</v>
      </c>
      <c r="Q13" s="142">
        <v>71233.56</v>
      </c>
      <c r="R13" s="142">
        <v>69906.179999999993</v>
      </c>
      <c r="S13" s="142">
        <v>68881.09</v>
      </c>
      <c r="T13" s="142">
        <v>70875.240000000005</v>
      </c>
      <c r="U13" s="142">
        <v>75690.720000000001</v>
      </c>
      <c r="V13" s="142">
        <v>80779.62</v>
      </c>
      <c r="W13" s="142">
        <v>83594.52</v>
      </c>
      <c r="X13" s="142">
        <v>85339.24</v>
      </c>
      <c r="Y13" s="142">
        <v>91637.6</v>
      </c>
      <c r="Z13" s="142">
        <v>97091.76</v>
      </c>
    </row>
    <row r="14" spans="1:26" ht="16.5" customHeight="1">
      <c r="A14" s="105" t="s">
        <v>476</v>
      </c>
      <c r="B14" s="73"/>
      <c r="C14" s="255" t="s">
        <v>123</v>
      </c>
      <c r="D14" s="14"/>
      <c r="E14" s="203">
        <v>4194.3100000000004</v>
      </c>
      <c r="F14" s="203">
        <v>4834.08</v>
      </c>
      <c r="G14" s="203">
        <v>6204.53</v>
      </c>
      <c r="H14" s="203">
        <v>5351.77</v>
      </c>
      <c r="I14" s="203">
        <v>5365.71</v>
      </c>
      <c r="J14" s="203">
        <v>4183.96</v>
      </c>
      <c r="K14" s="142"/>
      <c r="L14" s="203">
        <v>5947.1399999999994</v>
      </c>
      <c r="M14" s="203">
        <v>6312.12</v>
      </c>
      <c r="N14" s="203">
        <v>6204.53</v>
      </c>
      <c r="O14" s="203">
        <v>5663.06</v>
      </c>
      <c r="P14" s="203">
        <v>5271.49</v>
      </c>
      <c r="Q14" s="203">
        <v>5505.69</v>
      </c>
      <c r="R14" s="203">
        <v>5351.77</v>
      </c>
      <c r="S14" s="203">
        <v>5265.26</v>
      </c>
      <c r="T14" s="203">
        <v>5147.33</v>
      </c>
      <c r="U14" s="203">
        <v>5384.97</v>
      </c>
      <c r="V14" s="203">
        <v>5365.71</v>
      </c>
      <c r="W14" s="203">
        <v>5063.2700000000004</v>
      </c>
      <c r="X14" s="203">
        <v>4603.95</v>
      </c>
      <c r="Y14" s="203">
        <v>4635.68</v>
      </c>
      <c r="Z14" s="203">
        <v>4183.96</v>
      </c>
    </row>
    <row r="15" spans="1:26" ht="16.5" customHeight="1">
      <c r="A15" s="103" t="s">
        <v>36</v>
      </c>
      <c r="B15" s="14"/>
      <c r="C15" s="14" t="s">
        <v>581</v>
      </c>
      <c r="D15" s="14"/>
      <c r="E15" s="142">
        <v>2833.44</v>
      </c>
      <c r="F15" s="142">
        <v>6596.22</v>
      </c>
      <c r="G15" s="142">
        <v>4723.3999999999996</v>
      </c>
      <c r="H15" s="142">
        <v>2907.83</v>
      </c>
      <c r="I15" s="142">
        <v>1591.2</v>
      </c>
      <c r="J15" s="142">
        <v>4370</v>
      </c>
      <c r="K15" s="142"/>
      <c r="L15" s="142">
        <v>6063.27</v>
      </c>
      <c r="M15" s="142">
        <v>4731.5</v>
      </c>
      <c r="N15" s="142">
        <v>4723.3999999999996</v>
      </c>
      <c r="O15" s="142">
        <v>1777.08</v>
      </c>
      <c r="P15" s="142">
        <v>2268.9299999999998</v>
      </c>
      <c r="Q15" s="142">
        <v>3270.77</v>
      </c>
      <c r="R15" s="142">
        <v>2907.83</v>
      </c>
      <c r="S15" s="142">
        <v>3002.91</v>
      </c>
      <c r="T15" s="142">
        <v>2562.7600000000002</v>
      </c>
      <c r="U15" s="142">
        <v>1642.82</v>
      </c>
      <c r="V15" s="142">
        <v>1591.2</v>
      </c>
      <c r="W15" s="142">
        <v>1624.98</v>
      </c>
      <c r="X15" s="142">
        <v>3412.28</v>
      </c>
      <c r="Y15" s="142">
        <v>4531.1099999999997</v>
      </c>
      <c r="Z15" s="142">
        <v>4370</v>
      </c>
    </row>
    <row r="16" spans="1:26" ht="16.5" customHeight="1">
      <c r="A16" s="103" t="s">
        <v>468</v>
      </c>
      <c r="B16" s="14"/>
      <c r="C16" s="14" t="s">
        <v>580</v>
      </c>
      <c r="D16" s="14"/>
      <c r="E16" s="142">
        <v>1030.5899999999999</v>
      </c>
      <c r="F16" s="142">
        <v>931.29</v>
      </c>
      <c r="G16" s="142">
        <v>755.12</v>
      </c>
      <c r="H16" s="142">
        <v>264.77999999999997</v>
      </c>
      <c r="I16" s="142">
        <v>220.27</v>
      </c>
      <c r="J16" s="142">
        <v>151</v>
      </c>
      <c r="K16" s="142"/>
      <c r="L16" s="142">
        <v>949.45</v>
      </c>
      <c r="M16" s="142">
        <v>903.66</v>
      </c>
      <c r="N16" s="142">
        <v>755.12</v>
      </c>
      <c r="O16" s="142">
        <v>341.43</v>
      </c>
      <c r="P16" s="142">
        <v>240.76</v>
      </c>
      <c r="Q16" s="142">
        <v>276.57</v>
      </c>
      <c r="R16" s="142">
        <v>264.77999999999997</v>
      </c>
      <c r="S16" s="142">
        <v>263.20999999999998</v>
      </c>
      <c r="T16" s="142">
        <v>262.95999999999998</v>
      </c>
      <c r="U16" s="142">
        <v>231.36</v>
      </c>
      <c r="V16" s="142">
        <v>220.27</v>
      </c>
      <c r="W16" s="142">
        <v>157.27000000000001</v>
      </c>
      <c r="X16" s="142">
        <v>154.79</v>
      </c>
      <c r="Y16" s="142">
        <v>154.79</v>
      </c>
      <c r="Z16" s="142">
        <v>151</v>
      </c>
    </row>
    <row r="17" spans="1:26" ht="16.5" customHeight="1">
      <c r="A17" s="101" t="s">
        <v>469</v>
      </c>
      <c r="B17" s="32"/>
      <c r="C17" s="32" t="s">
        <v>579</v>
      </c>
      <c r="D17" s="14"/>
      <c r="E17" s="203">
        <v>135.87</v>
      </c>
      <c r="F17" s="203">
        <v>191.39</v>
      </c>
      <c r="G17" s="203">
        <v>96.839999999999989</v>
      </c>
      <c r="H17" s="203">
        <v>63.32</v>
      </c>
      <c r="I17" s="203">
        <v>4.79</v>
      </c>
      <c r="J17" s="203">
        <v>6.57</v>
      </c>
      <c r="K17" s="142"/>
      <c r="L17" s="203">
        <v>79.45</v>
      </c>
      <c r="M17" s="203">
        <v>102.17</v>
      </c>
      <c r="N17" s="203">
        <v>96.839999999999989</v>
      </c>
      <c r="O17" s="203">
        <v>78.510000000000005</v>
      </c>
      <c r="P17" s="203">
        <v>62.95</v>
      </c>
      <c r="Q17" s="203">
        <v>83.9</v>
      </c>
      <c r="R17" s="203">
        <v>63.32</v>
      </c>
      <c r="S17" s="203">
        <v>56.98</v>
      </c>
      <c r="T17" s="203">
        <v>21.47</v>
      </c>
      <c r="U17" s="203">
        <v>2.2599999999999998</v>
      </c>
      <c r="V17" s="203">
        <v>4.79</v>
      </c>
      <c r="W17" s="203">
        <v>1.4</v>
      </c>
      <c r="X17" s="203">
        <v>0.93</v>
      </c>
      <c r="Y17" s="203">
        <v>3</v>
      </c>
      <c r="Z17" s="203">
        <v>6.57</v>
      </c>
    </row>
    <row r="18" spans="1:26" ht="16.5" customHeight="1">
      <c r="A18" s="103" t="s">
        <v>918</v>
      </c>
      <c r="B18" s="10"/>
      <c r="C18" s="14" t="s">
        <v>124</v>
      </c>
      <c r="D18" s="14"/>
      <c r="E18" s="142">
        <v>2095.62</v>
      </c>
      <c r="F18" s="142">
        <v>2930.01</v>
      </c>
      <c r="G18" s="142">
        <v>2948.32</v>
      </c>
      <c r="H18" s="142">
        <v>2116.96</v>
      </c>
      <c r="I18" s="142">
        <v>1898.15</v>
      </c>
      <c r="J18" s="142">
        <v>1871.65</v>
      </c>
      <c r="K18" s="142"/>
      <c r="L18" s="142">
        <v>3958.06</v>
      </c>
      <c r="M18" s="142">
        <v>3167.52</v>
      </c>
      <c r="N18" s="142">
        <v>2948.32</v>
      </c>
      <c r="O18" s="142">
        <v>2361.1999999999998</v>
      </c>
      <c r="P18" s="142">
        <v>2158.23</v>
      </c>
      <c r="Q18" s="142">
        <v>2149.5700000000002</v>
      </c>
      <c r="R18" s="142">
        <v>2116.96</v>
      </c>
      <c r="S18" s="142">
        <v>2049.2399999999998</v>
      </c>
      <c r="T18" s="142">
        <v>1889.54</v>
      </c>
      <c r="U18" s="142">
        <v>1970.26</v>
      </c>
      <c r="V18" s="142">
        <v>1898.15</v>
      </c>
      <c r="W18" s="142">
        <v>1922.66</v>
      </c>
      <c r="X18" s="142">
        <v>1906.4</v>
      </c>
      <c r="Y18" s="142">
        <v>1918.71</v>
      </c>
      <c r="Z18" s="142">
        <v>1871.65</v>
      </c>
    </row>
    <row r="19" spans="1:26" ht="16.5" customHeight="1">
      <c r="A19" s="104"/>
      <c r="B19" s="14"/>
      <c r="C19" s="14" t="s">
        <v>125</v>
      </c>
      <c r="D19" s="14"/>
      <c r="E19" s="151">
        <v>7800</v>
      </c>
      <c r="F19" s="151">
        <v>7100.6</v>
      </c>
      <c r="G19" s="151">
        <v>8100</v>
      </c>
      <c r="H19" s="151">
        <v>7900</v>
      </c>
      <c r="I19" s="151">
        <v>9381.49</v>
      </c>
      <c r="J19" s="151">
        <v>10500</v>
      </c>
      <c r="K19" s="151"/>
      <c r="L19" s="142">
        <v>7600</v>
      </c>
      <c r="M19" s="142">
        <v>7600</v>
      </c>
      <c r="N19" s="142">
        <v>8100</v>
      </c>
      <c r="O19" s="142">
        <v>8900</v>
      </c>
      <c r="P19" s="142">
        <v>7900</v>
      </c>
      <c r="Q19" s="142">
        <v>7900</v>
      </c>
      <c r="R19" s="142">
        <v>7900</v>
      </c>
      <c r="S19" s="142">
        <v>8700</v>
      </c>
      <c r="T19" s="142">
        <v>7700</v>
      </c>
      <c r="U19" s="142">
        <v>7300</v>
      </c>
      <c r="V19" s="142">
        <v>9381.49</v>
      </c>
      <c r="W19" s="142">
        <v>8986.7000000000007</v>
      </c>
      <c r="X19" s="142">
        <v>9691.99</v>
      </c>
      <c r="Y19" s="142">
        <v>11497.36</v>
      </c>
      <c r="Z19" s="142">
        <v>10500</v>
      </c>
    </row>
    <row r="20" spans="1:26" ht="16.5" customHeight="1">
      <c r="B20" s="14"/>
      <c r="C20" s="14" t="s">
        <v>126</v>
      </c>
      <c r="D20" s="14"/>
      <c r="E20" s="151">
        <v>110.34</v>
      </c>
      <c r="F20" s="151">
        <v>137.58000000000001</v>
      </c>
      <c r="G20" s="151">
        <v>144.88999999999999</v>
      </c>
      <c r="H20" s="151">
        <v>204.33</v>
      </c>
      <c r="I20" s="151">
        <v>314.85000000000002</v>
      </c>
      <c r="J20" s="151">
        <v>462.39</v>
      </c>
      <c r="K20" s="151"/>
      <c r="L20" s="142">
        <v>157.62</v>
      </c>
      <c r="M20" s="142">
        <v>146.03</v>
      </c>
      <c r="N20" s="142">
        <v>144.88999999999999</v>
      </c>
      <c r="O20" s="142">
        <v>153.22</v>
      </c>
      <c r="P20" s="142">
        <v>161.13999999999999</v>
      </c>
      <c r="Q20" s="142">
        <v>161.53</v>
      </c>
      <c r="R20" s="142">
        <v>204.33</v>
      </c>
      <c r="S20" s="142">
        <v>194.87</v>
      </c>
      <c r="T20" s="142">
        <v>269.02999999999997</v>
      </c>
      <c r="U20" s="142">
        <v>318.14</v>
      </c>
      <c r="V20" s="142">
        <v>314.85000000000002</v>
      </c>
      <c r="W20" s="142">
        <v>424.64</v>
      </c>
      <c r="X20" s="142">
        <v>461.19</v>
      </c>
      <c r="Y20" s="142">
        <v>456.7</v>
      </c>
      <c r="Z20" s="142">
        <v>462.39</v>
      </c>
    </row>
    <row r="21" spans="1:26" s="7" customFormat="1" ht="16.5" customHeight="1">
      <c r="A21" s="99"/>
      <c r="B21" s="10"/>
      <c r="C21" s="14" t="s">
        <v>127</v>
      </c>
      <c r="D21" s="14"/>
      <c r="E21" s="151">
        <v>3109.02</v>
      </c>
      <c r="F21" s="151">
        <v>1871.46</v>
      </c>
      <c r="G21" s="151">
        <v>1410.81</v>
      </c>
      <c r="H21" s="151">
        <v>1492.99</v>
      </c>
      <c r="I21" s="151">
        <v>1729.81</v>
      </c>
      <c r="J21" s="151">
        <v>1312.27</v>
      </c>
      <c r="K21" s="151"/>
      <c r="L21" s="142">
        <v>1755.15</v>
      </c>
      <c r="M21" s="142">
        <v>1474.62</v>
      </c>
      <c r="N21" s="142">
        <v>1410.81</v>
      </c>
      <c r="O21" s="142">
        <v>1446.35</v>
      </c>
      <c r="P21" s="142">
        <v>1453.31</v>
      </c>
      <c r="Q21" s="142">
        <v>1590.58</v>
      </c>
      <c r="R21" s="142">
        <v>1492.99</v>
      </c>
      <c r="S21" s="142">
        <v>1436.36</v>
      </c>
      <c r="T21" s="142">
        <v>1452.39</v>
      </c>
      <c r="U21" s="142">
        <v>1280.27</v>
      </c>
      <c r="V21" s="142">
        <v>1729.81</v>
      </c>
      <c r="W21" s="142">
        <v>1578.5</v>
      </c>
      <c r="X21" s="142">
        <v>1636.13</v>
      </c>
      <c r="Y21" s="142">
        <v>1441.96</v>
      </c>
      <c r="Z21" s="142">
        <v>1312.27</v>
      </c>
    </row>
    <row r="22" spans="1:26" ht="16.5" customHeight="1">
      <c r="B22" s="32"/>
      <c r="C22" s="32" t="s">
        <v>603</v>
      </c>
      <c r="D22" s="14"/>
      <c r="E22" s="203">
        <v>0</v>
      </c>
      <c r="F22" s="203">
        <v>0</v>
      </c>
      <c r="G22" s="203">
        <v>0</v>
      </c>
      <c r="H22" s="203">
        <v>0</v>
      </c>
      <c r="I22" s="203">
        <v>12.68</v>
      </c>
      <c r="J22" s="203">
        <v>6.4</v>
      </c>
      <c r="K22" s="142"/>
      <c r="L22" s="203">
        <v>0</v>
      </c>
      <c r="M22" s="203">
        <v>0</v>
      </c>
      <c r="N22" s="203">
        <v>0</v>
      </c>
      <c r="O22" s="203">
        <v>0</v>
      </c>
      <c r="P22" s="203">
        <v>0</v>
      </c>
      <c r="Q22" s="203">
        <v>0</v>
      </c>
      <c r="R22" s="203">
        <v>0</v>
      </c>
      <c r="S22" s="203">
        <v>0</v>
      </c>
      <c r="T22" s="203">
        <v>0</v>
      </c>
      <c r="U22" s="203">
        <v>0</v>
      </c>
      <c r="V22" s="203">
        <v>12.68</v>
      </c>
      <c r="W22" s="203">
        <v>11.93</v>
      </c>
      <c r="X22" s="203">
        <v>0</v>
      </c>
      <c r="Y22" s="203">
        <v>906.75</v>
      </c>
      <c r="Z22" s="203">
        <v>6.4</v>
      </c>
    </row>
    <row r="23" spans="1:26" ht="16.5" customHeight="1">
      <c r="B23" s="231" t="s">
        <v>129</v>
      </c>
      <c r="C23" s="231"/>
      <c r="D23" s="10"/>
      <c r="E23" s="364">
        <v>3945.01</v>
      </c>
      <c r="F23" s="364">
        <v>3858.62</v>
      </c>
      <c r="G23" s="364">
        <v>4315.33</v>
      </c>
      <c r="H23" s="364">
        <v>4508.4399999999996</v>
      </c>
      <c r="I23" s="364">
        <v>3148.32</v>
      </c>
      <c r="J23" s="364">
        <v>3605.14</v>
      </c>
      <c r="K23" s="152"/>
      <c r="L23" s="285">
        <v>4257.46</v>
      </c>
      <c r="M23" s="285">
        <v>4470.97</v>
      </c>
      <c r="N23" s="285">
        <v>4315.33</v>
      </c>
      <c r="O23" s="285">
        <v>4348.62</v>
      </c>
      <c r="P23" s="285">
        <v>3574.74</v>
      </c>
      <c r="Q23" s="285">
        <v>4274.08</v>
      </c>
      <c r="R23" s="285">
        <v>4508.4399999999996</v>
      </c>
      <c r="S23" s="285">
        <v>3838.47</v>
      </c>
      <c r="T23" s="285">
        <v>3912.46</v>
      </c>
      <c r="U23" s="285">
        <v>3212.61</v>
      </c>
      <c r="V23" s="285">
        <v>3148.32</v>
      </c>
      <c r="W23" s="285">
        <v>3244.25</v>
      </c>
      <c r="X23" s="285">
        <v>3729.54</v>
      </c>
      <c r="Y23" s="285">
        <v>2751.15</v>
      </c>
      <c r="Z23" s="285">
        <v>3605.14</v>
      </c>
    </row>
    <row r="24" spans="1:26" ht="16.5" customHeight="1">
      <c r="B24" s="10" t="s">
        <v>596</v>
      </c>
      <c r="C24" s="14"/>
      <c r="D24" s="56"/>
      <c r="E24" s="147">
        <v>7814.25</v>
      </c>
      <c r="F24" s="147">
        <v>8098.76</v>
      </c>
      <c r="G24" s="147">
        <v>9143.98</v>
      </c>
      <c r="H24" s="147">
        <v>10373.39</v>
      </c>
      <c r="I24" s="147">
        <v>11729.08</v>
      </c>
      <c r="J24" s="147">
        <v>11595.39</v>
      </c>
      <c r="K24" s="152"/>
      <c r="L24" s="147">
        <v>8389.82</v>
      </c>
      <c r="M24" s="147">
        <v>9251.4500000000007</v>
      </c>
      <c r="N24" s="147">
        <v>9143.98</v>
      </c>
      <c r="O24" s="147">
        <v>9282.58</v>
      </c>
      <c r="P24" s="147">
        <v>9443.23</v>
      </c>
      <c r="Q24" s="147">
        <v>9569.99</v>
      </c>
      <c r="R24" s="147">
        <v>10373.39</v>
      </c>
      <c r="S24" s="147">
        <v>10501.59</v>
      </c>
      <c r="T24" s="147">
        <v>10761.3</v>
      </c>
      <c r="U24" s="147">
        <v>11879.9</v>
      </c>
      <c r="V24" s="147">
        <v>11729.08</v>
      </c>
      <c r="W24" s="147">
        <v>11838.59</v>
      </c>
      <c r="X24" s="147">
        <v>12215.86</v>
      </c>
      <c r="Y24" s="147">
        <v>12427.94</v>
      </c>
      <c r="Z24" s="147">
        <v>11595.39</v>
      </c>
    </row>
    <row r="25" spans="1:26" ht="16.5" customHeight="1">
      <c r="B25" s="14"/>
      <c r="C25" s="14" t="s">
        <v>600</v>
      </c>
      <c r="D25" s="14"/>
      <c r="E25" s="151">
        <v>3341.22</v>
      </c>
      <c r="F25" s="151">
        <v>3341.22</v>
      </c>
      <c r="G25" s="151">
        <v>3741.22</v>
      </c>
      <c r="H25" s="151">
        <v>4241.22</v>
      </c>
      <c r="I25" s="151">
        <v>4491.22</v>
      </c>
      <c r="J25" s="151">
        <v>4491.22</v>
      </c>
      <c r="K25" s="151"/>
      <c r="L25" s="142">
        <v>3341.22</v>
      </c>
      <c r="M25" s="142">
        <v>3741.22</v>
      </c>
      <c r="N25" s="142">
        <v>3741.22</v>
      </c>
      <c r="O25" s="142">
        <v>3741.22</v>
      </c>
      <c r="P25" s="142">
        <v>3741.22</v>
      </c>
      <c r="Q25" s="142">
        <v>3741.22</v>
      </c>
      <c r="R25" s="142">
        <v>4241.22</v>
      </c>
      <c r="S25" s="142">
        <v>4241.22</v>
      </c>
      <c r="T25" s="142">
        <v>4241.22</v>
      </c>
      <c r="U25" s="142">
        <v>4491.22</v>
      </c>
      <c r="V25" s="142">
        <v>4491.22</v>
      </c>
      <c r="W25" s="142">
        <v>4491.22</v>
      </c>
      <c r="X25" s="142">
        <v>4491.22</v>
      </c>
      <c r="Y25" s="142">
        <v>4491.22</v>
      </c>
      <c r="Z25" s="142">
        <v>4491.22</v>
      </c>
    </row>
    <row r="26" spans="1:26" ht="16.5" customHeight="1">
      <c r="B26" s="222"/>
      <c r="C26" s="222" t="s">
        <v>599</v>
      </c>
      <c r="D26" s="14"/>
      <c r="E26" s="223">
        <v>890</v>
      </c>
      <c r="F26" s="223">
        <v>890</v>
      </c>
      <c r="G26" s="223">
        <v>890</v>
      </c>
      <c r="H26" s="223">
        <v>890</v>
      </c>
      <c r="I26" s="223">
        <v>890</v>
      </c>
      <c r="J26" s="223">
        <v>0</v>
      </c>
      <c r="K26" s="151"/>
      <c r="L26" s="224">
        <v>890</v>
      </c>
      <c r="M26" s="224">
        <v>890</v>
      </c>
      <c r="N26" s="224">
        <v>890</v>
      </c>
      <c r="O26" s="224">
        <v>890</v>
      </c>
      <c r="P26" s="224">
        <v>890</v>
      </c>
      <c r="Q26" s="224">
        <v>890</v>
      </c>
      <c r="R26" s="224">
        <v>890</v>
      </c>
      <c r="S26" s="224">
        <v>890</v>
      </c>
      <c r="T26" s="224">
        <v>890</v>
      </c>
      <c r="U26" s="224">
        <v>890</v>
      </c>
      <c r="V26" s="224">
        <v>890</v>
      </c>
      <c r="W26" s="224">
        <v>890</v>
      </c>
      <c r="X26" s="224">
        <v>890</v>
      </c>
      <c r="Y26" s="224">
        <v>890</v>
      </c>
      <c r="Z26" s="224">
        <v>0</v>
      </c>
    </row>
    <row r="27" spans="1:26" s="5" customFormat="1" ht="16.5" customHeight="1">
      <c r="A27" s="99"/>
      <c r="B27" s="10" t="s">
        <v>597</v>
      </c>
      <c r="C27" s="14"/>
      <c r="D27" s="56"/>
      <c r="E27" s="147">
        <v>1313.65</v>
      </c>
      <c r="F27" s="147">
        <v>1803.28</v>
      </c>
      <c r="G27" s="147">
        <v>1952.81</v>
      </c>
      <c r="H27" s="147">
        <v>2554.17</v>
      </c>
      <c r="I27" s="147">
        <v>2842.25</v>
      </c>
      <c r="J27" s="147">
        <v>3224.44</v>
      </c>
      <c r="K27" s="152"/>
      <c r="L27" s="147">
        <v>2559.5</v>
      </c>
      <c r="M27" s="147">
        <v>3012.66</v>
      </c>
      <c r="N27" s="147">
        <v>1952.81</v>
      </c>
      <c r="O27" s="147">
        <v>1909.51</v>
      </c>
      <c r="P27" s="147">
        <v>2177.2800000000002</v>
      </c>
      <c r="Q27" s="147">
        <v>2402.15</v>
      </c>
      <c r="R27" s="147">
        <v>2554.17</v>
      </c>
      <c r="S27" s="147">
        <v>2829.25</v>
      </c>
      <c r="T27" s="147">
        <v>3169.76</v>
      </c>
      <c r="U27" s="147">
        <v>3172.36</v>
      </c>
      <c r="V27" s="147">
        <v>2842.25</v>
      </c>
      <c r="W27" s="147">
        <v>3283.94</v>
      </c>
      <c r="X27" s="147">
        <v>2989.74</v>
      </c>
      <c r="Y27" s="147">
        <v>3728.04</v>
      </c>
      <c r="Z27" s="147">
        <v>3224.44</v>
      </c>
    </row>
    <row r="28" spans="1:26" s="5" customFormat="1" ht="16.5" customHeight="1">
      <c r="A28" s="99"/>
      <c r="B28" s="14"/>
      <c r="C28" s="14" t="s">
        <v>131</v>
      </c>
      <c r="D28" s="56"/>
      <c r="E28" s="142">
        <v>212</v>
      </c>
      <c r="F28" s="142">
        <v>213</v>
      </c>
      <c r="G28" s="142">
        <v>212</v>
      </c>
      <c r="H28" s="142">
        <v>204</v>
      </c>
      <c r="I28" s="142">
        <v>225.8360486</v>
      </c>
      <c r="J28" s="142">
        <v>224.17524816</v>
      </c>
      <c r="K28" s="151"/>
      <c r="L28" s="142">
        <v>212</v>
      </c>
      <c r="M28" s="142">
        <v>209</v>
      </c>
      <c r="N28" s="142">
        <v>212</v>
      </c>
      <c r="O28" s="142">
        <v>208</v>
      </c>
      <c r="P28" s="142">
        <v>208.06</v>
      </c>
      <c r="Q28" s="142">
        <v>205.13</v>
      </c>
      <c r="R28" s="142">
        <v>204</v>
      </c>
      <c r="S28" s="142">
        <v>203.9</v>
      </c>
      <c r="T28" s="142">
        <v>202</v>
      </c>
      <c r="U28" s="142">
        <v>201</v>
      </c>
      <c r="V28" s="142">
        <v>225.8360486</v>
      </c>
      <c r="W28" s="142">
        <v>225.24957495000001</v>
      </c>
      <c r="X28" s="142">
        <v>225.30876097999999</v>
      </c>
      <c r="Y28" s="142">
        <v>227.11771825</v>
      </c>
      <c r="Z28" s="142">
        <v>224.17524816</v>
      </c>
    </row>
    <row r="29" spans="1:26" s="5" customFormat="1" ht="16.5" customHeight="1">
      <c r="A29" s="99"/>
      <c r="B29" s="10"/>
      <c r="C29" s="14" t="s">
        <v>132</v>
      </c>
      <c r="D29" s="56"/>
      <c r="E29" s="142">
        <v>1056</v>
      </c>
      <c r="F29" s="142">
        <v>1538</v>
      </c>
      <c r="G29" s="142">
        <v>1673</v>
      </c>
      <c r="H29" s="142">
        <v>2270</v>
      </c>
      <c r="I29" s="142">
        <v>2615.5106759</v>
      </c>
      <c r="J29" s="142">
        <v>2999.3448074299999</v>
      </c>
      <c r="K29" s="151"/>
      <c r="L29" s="142">
        <v>2287</v>
      </c>
      <c r="M29" s="142">
        <v>2733</v>
      </c>
      <c r="N29" s="142">
        <v>1673</v>
      </c>
      <c r="O29" s="142">
        <v>1628</v>
      </c>
      <c r="P29" s="142">
        <v>1895.2</v>
      </c>
      <c r="Q29" s="142">
        <v>2120.2800000000002</v>
      </c>
      <c r="R29" s="142">
        <v>2270</v>
      </c>
      <c r="S29" s="142">
        <v>2540.7199999999998</v>
      </c>
      <c r="T29" s="142">
        <v>2967.76</v>
      </c>
      <c r="U29" s="142">
        <v>2971.36</v>
      </c>
      <c r="V29" s="142">
        <v>2615.5106759</v>
      </c>
      <c r="W29" s="142">
        <v>3057.7796971600001</v>
      </c>
      <c r="X29" s="142">
        <v>2763.5162993099998</v>
      </c>
      <c r="Y29" s="142">
        <v>3500.0030659899999</v>
      </c>
      <c r="Z29" s="142">
        <v>2999.3448074299999</v>
      </c>
    </row>
    <row r="30" spans="1:26" s="8" customFormat="1" ht="16.5" customHeight="1" thickBot="1">
      <c r="A30" s="99"/>
      <c r="B30" s="57" t="s">
        <v>598</v>
      </c>
      <c r="C30" s="210"/>
      <c r="D30" s="208"/>
      <c r="E30" s="211">
        <v>39.39</v>
      </c>
      <c r="F30" s="211">
        <v>38.25</v>
      </c>
      <c r="G30" s="211">
        <v>62.17</v>
      </c>
      <c r="H30" s="211">
        <v>204.09</v>
      </c>
      <c r="I30" s="211">
        <v>194.22</v>
      </c>
      <c r="J30" s="211">
        <v>144.69999999999999</v>
      </c>
      <c r="K30" s="209"/>
      <c r="L30" s="211">
        <v>43.54</v>
      </c>
      <c r="M30" s="211">
        <v>44.74</v>
      </c>
      <c r="N30" s="211">
        <v>62.17</v>
      </c>
      <c r="O30" s="211">
        <v>74.69</v>
      </c>
      <c r="P30" s="211">
        <v>90.39</v>
      </c>
      <c r="Q30" s="211">
        <v>108.42</v>
      </c>
      <c r="R30" s="211">
        <v>204.09</v>
      </c>
      <c r="S30" s="211">
        <v>288.10000000000002</v>
      </c>
      <c r="T30" s="211">
        <v>186.88</v>
      </c>
      <c r="U30" s="211">
        <v>175.92</v>
      </c>
      <c r="V30" s="211">
        <v>194.22</v>
      </c>
      <c r="W30" s="211">
        <v>174.79</v>
      </c>
      <c r="X30" s="211">
        <v>126.7</v>
      </c>
      <c r="Y30" s="211">
        <v>163.44999999999999</v>
      </c>
      <c r="Z30" s="211">
        <v>144.69999999999999</v>
      </c>
    </row>
    <row r="31" spans="1:26" s="8" customFormat="1" ht="16.5" customHeight="1">
      <c r="A31" s="99"/>
      <c r="B31" s="10"/>
      <c r="C31" s="10"/>
      <c r="D31" s="11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</row>
    <row r="32" spans="1:26" ht="16.5" customHeight="1">
      <c r="B32" s="58"/>
      <c r="C32" s="58" t="s">
        <v>133</v>
      </c>
      <c r="E32" s="14"/>
      <c r="F32" s="14"/>
      <c r="G32" s="14"/>
      <c r="H32" s="14"/>
      <c r="I32" s="14"/>
      <c r="J32" s="14"/>
      <c r="K32" s="14"/>
      <c r="L32" s="14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</row>
    <row r="33" spans="1:26" ht="16.5" customHeight="1">
      <c r="B33" s="58"/>
      <c r="R33" s="363"/>
      <c r="S33" s="363"/>
      <c r="T33" s="363"/>
      <c r="U33" s="363"/>
      <c r="V33" s="363"/>
      <c r="W33" s="363"/>
      <c r="X33" s="363"/>
      <c r="Y33" s="363"/>
      <c r="Z33" s="363"/>
    </row>
    <row r="34" spans="1:26" ht="16.5" customHeight="1">
      <c r="A34" s="485"/>
      <c r="B34" s="58"/>
      <c r="E34" s="327"/>
      <c r="F34" s="327"/>
      <c r="G34" s="327"/>
      <c r="H34" s="327"/>
      <c r="I34" s="327"/>
      <c r="J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</row>
    <row r="35" spans="1:26" s="486" customFormat="1" ht="16.5" customHeight="1">
      <c r="A35" s="99"/>
      <c r="D35" s="487"/>
      <c r="E35" s="487">
        <f t="shared" ref="E35:Z35" si="0">E28+E29</f>
        <v>1268</v>
      </c>
      <c r="F35" s="487">
        <f t="shared" si="0"/>
        <v>1751</v>
      </c>
      <c r="G35" s="487">
        <f>G28+G29</f>
        <v>1885</v>
      </c>
      <c r="H35" s="487">
        <f t="shared" si="0"/>
        <v>2474</v>
      </c>
      <c r="I35" s="487">
        <f t="shared" si="0"/>
        <v>2841.3467245000002</v>
      </c>
      <c r="J35" s="487">
        <f t="shared" si="0"/>
        <v>3223.5200555900001</v>
      </c>
      <c r="K35" s="487">
        <f t="shared" si="0"/>
        <v>0</v>
      </c>
      <c r="L35" s="487">
        <f t="shared" si="0"/>
        <v>2499</v>
      </c>
      <c r="M35" s="487">
        <f t="shared" si="0"/>
        <v>2942</v>
      </c>
      <c r="N35" s="487">
        <f t="shared" si="0"/>
        <v>1885</v>
      </c>
      <c r="O35" s="487">
        <f t="shared" si="0"/>
        <v>1836</v>
      </c>
      <c r="P35" s="487">
        <f t="shared" si="0"/>
        <v>2103.2600000000002</v>
      </c>
      <c r="Q35" s="487">
        <f t="shared" si="0"/>
        <v>2325.4100000000003</v>
      </c>
      <c r="R35" s="487">
        <f t="shared" si="0"/>
        <v>2474</v>
      </c>
      <c r="S35" s="487">
        <f t="shared" si="0"/>
        <v>2744.62</v>
      </c>
      <c r="T35" s="487">
        <f t="shared" si="0"/>
        <v>3169.76</v>
      </c>
      <c r="U35" s="487">
        <f t="shared" si="0"/>
        <v>3172.36</v>
      </c>
      <c r="V35" s="487">
        <f t="shared" si="0"/>
        <v>2841.3467245000002</v>
      </c>
      <c r="W35" s="487">
        <f t="shared" si="0"/>
        <v>3283.02927211</v>
      </c>
      <c r="X35" s="487">
        <f t="shared" si="0"/>
        <v>2988.8250602899998</v>
      </c>
      <c r="Y35" s="487">
        <f t="shared" si="0"/>
        <v>3727.1207842399999</v>
      </c>
      <c r="Z35" s="487">
        <f t="shared" si="0"/>
        <v>3223.5200555900001</v>
      </c>
    </row>
    <row r="36" spans="1:26" ht="16.5" customHeight="1">
      <c r="E36" s="363"/>
      <c r="F36" s="363"/>
      <c r="G36" s="363"/>
      <c r="H36" s="363"/>
      <c r="I36" s="363"/>
      <c r="J36" s="363"/>
    </row>
    <row r="37" spans="1:26" ht="16.5" customHeight="1"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</row>
    <row r="38" spans="1:26" ht="16.5" customHeight="1"/>
    <row r="39" spans="1:26" ht="16.5" customHeight="1"/>
    <row r="40" spans="1:26" ht="16.5" customHeight="1"/>
    <row r="41" spans="1:26" ht="16.5" customHeight="1"/>
    <row r="42" spans="1:26" ht="16.5" customHeight="1"/>
    <row r="43" spans="1:26" ht="16.5" customHeight="1"/>
    <row r="44" spans="1:26" ht="16.5" customHeight="1"/>
    <row r="45" spans="1:26" ht="16.5" customHeight="1">
      <c r="E45" s="44">
        <v>9.1000000000000004E-3</v>
      </c>
      <c r="F45" s="44"/>
      <c r="G45" s="44"/>
      <c r="H45" s="44"/>
      <c r="I45" s="44"/>
      <c r="J45" s="44"/>
      <c r="L45" s="44"/>
      <c r="M45" s="44"/>
      <c r="N45" s="44"/>
      <c r="O45" s="44"/>
    </row>
    <row r="46" spans="1:26" ht="16.5" customHeight="1"/>
    <row r="47" spans="1:26" ht="16.5" customHeight="1"/>
    <row r="48" spans="1:2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J2"/>
    <mergeCell ref="O2:Z2"/>
  </mergeCells>
  <phoneticPr fontId="53" type="noConversion"/>
  <hyperlinks>
    <hyperlink ref="A15" location="KJB_일반사항!A1" display="광주은행"/>
    <hyperlink ref="A16" location="JBWC_일반사항!A1" display="우리캐피탈"/>
    <hyperlink ref="A17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JBB_여신건전성!A1" display="여신건전성"/>
    <hyperlink ref="A14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11" location="'JBB_순이자마진(이자)'!A1" display="순이자마진(이자)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197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20" customWidth="1"/>
    <col min="3" max="3" width="21.77734375" style="20" customWidth="1"/>
    <col min="4" max="4" width="2.77734375" style="21" customWidth="1"/>
    <col min="5" max="7" width="9.77734375" style="21" hidden="1" customWidth="1"/>
    <col min="8" max="10" width="9.77734375" style="21" customWidth="1"/>
    <col min="11" max="11" width="2.77734375" style="20" customWidth="1"/>
    <col min="12" max="16" width="9.77734375" style="21" hidden="1" customWidth="1"/>
    <col min="17" max="20" width="9.77734375" style="20" hidden="1" customWidth="1"/>
    <col min="21" max="56" width="9.77734375" style="20" customWidth="1"/>
    <col min="57" max="16384" width="8.88671875" style="20"/>
  </cols>
  <sheetData>
    <row r="1" spans="1:26" s="22" customFormat="1" ht="26.25" customHeight="1">
      <c r="A1" s="23"/>
      <c r="B1" s="34" t="s">
        <v>505</v>
      </c>
      <c r="C1" s="34"/>
      <c r="D1" s="23"/>
      <c r="E1" s="23"/>
      <c r="F1" s="23"/>
      <c r="G1" s="23"/>
      <c r="H1" s="23"/>
      <c r="I1" s="23"/>
      <c r="J1" s="23"/>
      <c r="K1" s="34"/>
      <c r="L1" s="23"/>
      <c r="M1" s="23"/>
      <c r="N1" s="23"/>
      <c r="O1" s="23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24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25" customFormat="1" ht="16.5" customHeight="1">
      <c r="A3" s="100"/>
      <c r="B3" s="206" t="s">
        <v>492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959</v>
      </c>
      <c r="X3" s="29" t="s">
        <v>992</v>
      </c>
      <c r="Y3" s="29" t="s">
        <v>1017</v>
      </c>
      <c r="Z3" s="29" t="s">
        <v>1028</v>
      </c>
    </row>
    <row r="4" spans="1:26" s="27" customFormat="1" ht="16.5" customHeight="1">
      <c r="A4" s="101" t="s">
        <v>1047</v>
      </c>
      <c r="B4" s="529" t="s">
        <v>134</v>
      </c>
      <c r="C4" s="26" t="s">
        <v>135</v>
      </c>
      <c r="D4" s="26"/>
      <c r="E4" s="180">
        <v>0.12602026709924846</v>
      </c>
      <c r="F4" s="180">
        <v>0.13930000000000001</v>
      </c>
      <c r="G4" s="180">
        <v>0.1371</v>
      </c>
      <c r="H4" s="180">
        <v>0.13589999999999999</v>
      </c>
      <c r="I4" s="180">
        <v>0.13610225357937633</v>
      </c>
      <c r="J4" s="180">
        <v>0.13396823003891001</v>
      </c>
      <c r="K4" s="180"/>
      <c r="L4" s="180">
        <v>0.1191</v>
      </c>
      <c r="M4" s="180">
        <v>0.12759999999999999</v>
      </c>
      <c r="N4" s="180">
        <v>0.1371</v>
      </c>
      <c r="O4" s="180">
        <v>0.1368</v>
      </c>
      <c r="P4" s="180">
        <v>0.13731498027809513</v>
      </c>
      <c r="Q4" s="180">
        <v>0.13233155103956501</v>
      </c>
      <c r="R4" s="180">
        <v>0.13589999999999999</v>
      </c>
      <c r="S4" s="180">
        <v>0.1371</v>
      </c>
      <c r="T4" s="180">
        <v>0.1374100225766583</v>
      </c>
      <c r="U4" s="180">
        <v>0.13556722172476912</v>
      </c>
      <c r="V4" s="180">
        <v>0.13610225357937633</v>
      </c>
      <c r="W4" s="180">
        <v>0.13542854765123211</v>
      </c>
      <c r="X4" s="180">
        <v>0.13892179007204131</v>
      </c>
      <c r="Y4" s="180">
        <v>0.1385022752814164</v>
      </c>
      <c r="Z4" s="180">
        <v>0.13396823003891001</v>
      </c>
    </row>
    <row r="5" spans="1:26" s="27" customFormat="1" ht="16.5" customHeight="1">
      <c r="A5" s="316" t="s">
        <v>555</v>
      </c>
      <c r="B5" s="525"/>
      <c r="C5" s="27" t="s">
        <v>136</v>
      </c>
      <c r="D5" s="28"/>
      <c r="E5" s="274">
        <v>11428.7755028255</v>
      </c>
      <c r="F5" s="274">
        <v>10781.95</v>
      </c>
      <c r="G5" s="274">
        <v>12021.71</v>
      </c>
      <c r="H5" s="274">
        <v>13326.72</v>
      </c>
      <c r="I5" s="274">
        <v>14749.8</v>
      </c>
      <c r="J5" s="274">
        <v>14576</v>
      </c>
      <c r="K5" s="274"/>
      <c r="L5" s="274">
        <v>10246.34</v>
      </c>
      <c r="M5" s="274">
        <v>11069</v>
      </c>
      <c r="N5" s="274">
        <v>12021.71</v>
      </c>
      <c r="O5" s="274">
        <v>12361.54</v>
      </c>
      <c r="P5" s="274">
        <v>12616.51</v>
      </c>
      <c r="Q5" s="274">
        <v>12577.84</v>
      </c>
      <c r="R5" s="274">
        <v>13326.72</v>
      </c>
      <c r="S5" s="274">
        <v>13710.44</v>
      </c>
      <c r="T5" s="274">
        <v>13857.46</v>
      </c>
      <c r="U5" s="274">
        <v>14526.97</v>
      </c>
      <c r="V5" s="274">
        <v>14749.8</v>
      </c>
      <c r="W5" s="274">
        <v>14438.783388416101</v>
      </c>
      <c r="X5" s="274">
        <v>14907.4</v>
      </c>
      <c r="Y5" s="274">
        <v>15035.53</v>
      </c>
      <c r="Z5" s="274">
        <v>14576</v>
      </c>
    </row>
    <row r="6" spans="1:26" s="27" customFormat="1" ht="16.5" customHeight="1">
      <c r="A6" s="105" t="s">
        <v>470</v>
      </c>
      <c r="B6" s="525"/>
      <c r="C6" s="27" t="s">
        <v>137</v>
      </c>
      <c r="D6" s="28"/>
      <c r="E6" s="274">
        <v>90689.98</v>
      </c>
      <c r="F6" s="274">
        <v>77376.460000000006</v>
      </c>
      <c r="G6" s="274">
        <v>87671.91</v>
      </c>
      <c r="H6" s="274">
        <v>98075.73</v>
      </c>
      <c r="I6" s="274">
        <v>108372.93</v>
      </c>
      <c r="J6" s="274">
        <v>108801.91516874199</v>
      </c>
      <c r="K6" s="274"/>
      <c r="L6" s="274">
        <v>86059.44</v>
      </c>
      <c r="M6" s="274">
        <v>86767.16</v>
      </c>
      <c r="N6" s="274">
        <v>87671.91</v>
      </c>
      <c r="O6" s="274">
        <v>90364.794267000005</v>
      </c>
      <c r="P6" s="274">
        <v>91880.07</v>
      </c>
      <c r="Q6" s="274">
        <v>95047.93</v>
      </c>
      <c r="R6" s="274">
        <v>98075.73</v>
      </c>
      <c r="S6" s="274">
        <v>99968.05</v>
      </c>
      <c r="T6" s="274">
        <v>100847.52</v>
      </c>
      <c r="U6" s="274">
        <v>107156.95</v>
      </c>
      <c r="V6" s="274">
        <v>108372.93</v>
      </c>
      <c r="W6" s="274">
        <v>106615.5078735701</v>
      </c>
      <c r="X6" s="274">
        <v>107307.86</v>
      </c>
      <c r="Y6" s="274">
        <v>108558</v>
      </c>
      <c r="Z6" s="274">
        <v>108801.91516874199</v>
      </c>
    </row>
    <row r="7" spans="1:26" s="27" customFormat="1" ht="16.5" customHeight="1">
      <c r="A7" s="105" t="s">
        <v>471</v>
      </c>
      <c r="B7" s="525"/>
      <c r="C7" s="35" t="s">
        <v>138</v>
      </c>
      <c r="D7" s="26"/>
      <c r="E7" s="163">
        <v>7.8985131543749379E-2</v>
      </c>
      <c r="F7" s="163">
        <v>8.8300000000000003E-2</v>
      </c>
      <c r="G7" s="163">
        <v>8.4900000000000003E-2</v>
      </c>
      <c r="H7" s="163">
        <v>8.6900000000000005E-2</v>
      </c>
      <c r="I7" s="163">
        <v>9.8477544161627822E-2</v>
      </c>
      <c r="J7" s="163">
        <v>0.10167100443814645</v>
      </c>
      <c r="K7" s="180"/>
      <c r="L7" s="163">
        <v>7.7700000000000005E-2</v>
      </c>
      <c r="M7" s="163">
        <v>8.6499999999999994E-2</v>
      </c>
      <c r="N7" s="163">
        <v>8.4900000000000003E-2</v>
      </c>
      <c r="O7" s="163">
        <v>8.2500000000000004E-2</v>
      </c>
      <c r="P7" s="163">
        <v>8.3708142581954928E-2</v>
      </c>
      <c r="Q7" s="163">
        <v>8.1783054086501425E-2</v>
      </c>
      <c r="R7" s="163">
        <v>8.6900000000000005E-2</v>
      </c>
      <c r="S7" s="163">
        <v>8.5999999999999993E-2</v>
      </c>
      <c r="T7" s="163">
        <v>8.650059019795428E-2</v>
      </c>
      <c r="U7" s="163">
        <v>8.7983373920217031E-2</v>
      </c>
      <c r="V7" s="163">
        <v>9.8477544161627822E-2</v>
      </c>
      <c r="W7" s="163">
        <v>0.10021474643473628</v>
      </c>
      <c r="X7" s="163">
        <v>0.104053608002247</v>
      </c>
      <c r="Y7" s="163">
        <v>0.10559203375154295</v>
      </c>
      <c r="Z7" s="163">
        <v>0.10167100443814645</v>
      </c>
    </row>
    <row r="8" spans="1:26" s="27" customFormat="1" ht="16.5" customHeight="1">
      <c r="A8" s="105" t="s">
        <v>472</v>
      </c>
      <c r="B8" s="525"/>
      <c r="C8" s="214" t="s">
        <v>139</v>
      </c>
      <c r="D8" s="28"/>
      <c r="E8" s="278">
        <v>7163.16</v>
      </c>
      <c r="F8" s="278">
        <v>6831.83</v>
      </c>
      <c r="G8" s="278">
        <v>7443.64</v>
      </c>
      <c r="H8" s="278">
        <v>8523.86</v>
      </c>
      <c r="I8" s="278">
        <v>10672.3</v>
      </c>
      <c r="J8" s="278">
        <v>11062</v>
      </c>
      <c r="K8" s="274"/>
      <c r="L8" s="278">
        <v>6688.61</v>
      </c>
      <c r="M8" s="278">
        <v>7502.41</v>
      </c>
      <c r="N8" s="278">
        <v>7443.64</v>
      </c>
      <c r="O8" s="278">
        <v>7450.85</v>
      </c>
      <c r="P8" s="278">
        <v>7691.11</v>
      </c>
      <c r="Q8" s="278">
        <v>7773.31</v>
      </c>
      <c r="R8" s="278">
        <v>8523.86</v>
      </c>
      <c r="S8" s="278">
        <v>8593.02</v>
      </c>
      <c r="T8" s="278">
        <v>8723.369999999999</v>
      </c>
      <c r="U8" s="278">
        <v>9428.0300000000007</v>
      </c>
      <c r="V8" s="278">
        <v>10672.3</v>
      </c>
      <c r="W8" s="278">
        <v>10684.446087560456</v>
      </c>
      <c r="X8" s="278">
        <v>11165.77</v>
      </c>
      <c r="Y8" s="278">
        <v>11462.86</v>
      </c>
      <c r="Z8" s="278">
        <v>11062</v>
      </c>
    </row>
    <row r="9" spans="1:26" s="27" customFormat="1" ht="16.5" customHeight="1">
      <c r="A9" s="105" t="s">
        <v>500</v>
      </c>
      <c r="B9" s="525"/>
      <c r="C9" s="26" t="s">
        <v>809</v>
      </c>
      <c r="D9" s="26"/>
      <c r="E9" s="180">
        <v>6.9171478480864149E-2</v>
      </c>
      <c r="F9" s="180">
        <v>7.7899999999999997E-2</v>
      </c>
      <c r="G9" s="180">
        <v>7.6799999999999993E-2</v>
      </c>
      <c r="H9" s="180">
        <v>8.0600000000000005E-2</v>
      </c>
      <c r="I9" s="180">
        <v>9.3171883421441129E-2</v>
      </c>
      <c r="J9" s="180">
        <v>0.10122064471861389</v>
      </c>
      <c r="K9" s="180"/>
      <c r="L9" s="180">
        <v>6.9400000000000003E-2</v>
      </c>
      <c r="M9" s="180">
        <v>7.8299999999999995E-2</v>
      </c>
      <c r="N9" s="180">
        <v>7.6799999999999993E-2</v>
      </c>
      <c r="O9" s="180">
        <v>7.5600000000000001E-2</v>
      </c>
      <c r="P9" s="180">
        <v>7.6927564378216073E-2</v>
      </c>
      <c r="Q9" s="180">
        <v>7.5228466311680869E-2</v>
      </c>
      <c r="R9" s="180">
        <v>8.0600000000000005E-2</v>
      </c>
      <c r="S9" s="180">
        <v>8.0600000000000005E-2</v>
      </c>
      <c r="T9" s="180">
        <v>8.1205467422500816E-2</v>
      </c>
      <c r="U9" s="180">
        <v>8.2655488048138742E-2</v>
      </c>
      <c r="V9" s="180">
        <v>9.3171883421441129E-2</v>
      </c>
      <c r="W9" s="180">
        <v>9.5657153193458314E-2</v>
      </c>
      <c r="X9" s="180">
        <v>9.9480410847816739E-2</v>
      </c>
      <c r="Y9" s="180">
        <v>0.10103695720260138</v>
      </c>
      <c r="Z9" s="180">
        <v>0.10122064471861389</v>
      </c>
    </row>
    <row r="10" spans="1:26" s="27" customFormat="1" ht="16.5" customHeight="1">
      <c r="A10" s="315" t="s">
        <v>558</v>
      </c>
      <c r="B10" s="531"/>
      <c r="C10" s="27" t="s">
        <v>140</v>
      </c>
      <c r="D10" s="28"/>
      <c r="E10" s="274">
        <v>6273.16</v>
      </c>
      <c r="F10" s="274">
        <v>6030.83</v>
      </c>
      <c r="G10" s="274">
        <v>6731.64</v>
      </c>
      <c r="H10" s="274">
        <v>7900.86</v>
      </c>
      <c r="I10" s="274">
        <v>10097.31</v>
      </c>
      <c r="J10" s="274">
        <v>11013</v>
      </c>
      <c r="K10" s="274"/>
      <c r="L10" s="274">
        <v>5976.61</v>
      </c>
      <c r="M10" s="274">
        <v>6790.41</v>
      </c>
      <c r="N10" s="274">
        <v>6731.64</v>
      </c>
      <c r="O10" s="274">
        <v>6827.85</v>
      </c>
      <c r="P10" s="274">
        <v>7068.11</v>
      </c>
      <c r="Q10" s="274">
        <v>7150.31</v>
      </c>
      <c r="R10" s="274">
        <v>7900.86</v>
      </c>
      <c r="S10" s="274">
        <v>8059.02</v>
      </c>
      <c r="T10" s="274">
        <v>8189.37</v>
      </c>
      <c r="U10" s="274">
        <v>8857.11</v>
      </c>
      <c r="V10" s="274">
        <v>10097.31</v>
      </c>
      <c r="W10" s="274">
        <v>10198.535969460456</v>
      </c>
      <c r="X10" s="274">
        <v>10675.03</v>
      </c>
      <c r="Y10" s="274">
        <v>10968.37</v>
      </c>
      <c r="Z10" s="274">
        <v>11013</v>
      </c>
    </row>
    <row r="11" spans="1:26" s="27" customFormat="1" ht="16.5" customHeight="1">
      <c r="A11" s="105" t="s">
        <v>582</v>
      </c>
      <c r="B11" s="529" t="s">
        <v>1021</v>
      </c>
      <c r="C11" s="61" t="s">
        <v>1022</v>
      </c>
      <c r="D11" s="26"/>
      <c r="E11" s="160">
        <v>1.3788352186267011E-2</v>
      </c>
      <c r="F11" s="160">
        <v>1.6429241303559699E-2</v>
      </c>
      <c r="G11" s="160">
        <v>1.3347007101845351E-2</v>
      </c>
      <c r="H11" s="160">
        <v>1.4291272213794953E-2</v>
      </c>
      <c r="I11" s="160">
        <v>1.3228777801456183E-2</v>
      </c>
      <c r="J11" s="160">
        <v>8.7153464636908345E-3</v>
      </c>
      <c r="K11" s="180"/>
      <c r="L11" s="160">
        <v>1.2426540846627272E-2</v>
      </c>
      <c r="M11" s="160">
        <v>1.3947261381521725E-2</v>
      </c>
      <c r="N11" s="160">
        <v>1.3347007101845351E-2</v>
      </c>
      <c r="O11" s="160">
        <v>1.5748990445207448E-2</v>
      </c>
      <c r="P11" s="160">
        <v>1.6007495731378746E-2</v>
      </c>
      <c r="Q11" s="160">
        <v>1.5650270094592609E-2</v>
      </c>
      <c r="R11" s="160">
        <v>1.4291272213794953E-2</v>
      </c>
      <c r="S11" s="160">
        <v>1.35E-2</v>
      </c>
      <c r="T11" s="160">
        <v>1.23E-2</v>
      </c>
      <c r="U11" s="160">
        <v>1.3225877148905718E-2</v>
      </c>
      <c r="V11" s="160">
        <v>1.3228881130614177E-2</v>
      </c>
      <c r="W11" s="160">
        <v>1.1224446518844139E-2</v>
      </c>
      <c r="X11" s="160">
        <v>1.0436253932441639E-2</v>
      </c>
      <c r="Y11" s="160">
        <v>8.874138841426675E-3</v>
      </c>
      <c r="Z11" s="160">
        <v>8.7153464636908345E-3</v>
      </c>
    </row>
    <row r="12" spans="1:26" s="27" customFormat="1" ht="16.5" customHeight="1">
      <c r="A12" s="105" t="s">
        <v>474</v>
      </c>
      <c r="B12" s="525"/>
      <c r="C12" s="27" t="s">
        <v>142</v>
      </c>
      <c r="D12" s="28"/>
      <c r="E12" s="274">
        <v>1066.95</v>
      </c>
      <c r="F12" s="274">
        <v>1447.9</v>
      </c>
      <c r="G12" s="274">
        <v>1362.77</v>
      </c>
      <c r="H12" s="274">
        <v>1575.05568778</v>
      </c>
      <c r="I12" s="274">
        <v>1654.9499999999998</v>
      </c>
      <c r="J12" s="274">
        <v>1216</v>
      </c>
      <c r="K12" s="274"/>
      <c r="L12" s="274">
        <v>1202.45</v>
      </c>
      <c r="M12" s="274">
        <v>1397.64</v>
      </c>
      <c r="N12" s="274">
        <v>1362.77</v>
      </c>
      <c r="O12" s="274">
        <v>1641.3095449200002</v>
      </c>
      <c r="P12" s="274">
        <v>1671.87984087</v>
      </c>
      <c r="Q12" s="274">
        <v>1688.7895018700001</v>
      </c>
      <c r="R12" s="274">
        <v>1575.05568778</v>
      </c>
      <c r="S12" s="274">
        <v>1493.08</v>
      </c>
      <c r="T12" s="274">
        <v>1396.46</v>
      </c>
      <c r="U12" s="274">
        <v>1577.7396194400001</v>
      </c>
      <c r="V12" s="274">
        <v>1654.9630590000002</v>
      </c>
      <c r="W12" s="274">
        <v>1423.7738982399999</v>
      </c>
      <c r="X12" s="274">
        <v>1371.3162526199999</v>
      </c>
      <c r="Y12" s="274">
        <v>1197.6640720400001</v>
      </c>
      <c r="Z12" s="274">
        <v>1216</v>
      </c>
    </row>
    <row r="13" spans="1:26" s="27" customFormat="1" ht="16.5" customHeight="1">
      <c r="A13" s="105" t="s">
        <v>475</v>
      </c>
      <c r="B13" s="525"/>
      <c r="C13" s="214" t="s">
        <v>143</v>
      </c>
      <c r="D13" s="28"/>
      <c r="E13" s="278">
        <v>77380.53</v>
      </c>
      <c r="F13" s="278">
        <v>88129.45</v>
      </c>
      <c r="G13" s="278">
        <v>102103.03999999999</v>
      </c>
      <c r="H13" s="278">
        <v>110211.02</v>
      </c>
      <c r="I13" s="278">
        <v>125102.26</v>
      </c>
      <c r="J13" s="278">
        <v>139524</v>
      </c>
      <c r="K13" s="274"/>
      <c r="L13" s="278">
        <v>96764.66</v>
      </c>
      <c r="M13" s="278">
        <v>100208.92</v>
      </c>
      <c r="N13" s="278">
        <v>102103.03999999999</v>
      </c>
      <c r="O13" s="278">
        <v>104216.81</v>
      </c>
      <c r="P13" s="278">
        <v>104443.56</v>
      </c>
      <c r="Q13" s="278">
        <v>107908.01</v>
      </c>
      <c r="R13" s="278">
        <v>110211.02</v>
      </c>
      <c r="S13" s="278">
        <v>110922.13</v>
      </c>
      <c r="T13" s="278">
        <v>113119.96</v>
      </c>
      <c r="U13" s="278">
        <v>119291.87014795</v>
      </c>
      <c r="V13" s="278">
        <v>125102.27</v>
      </c>
      <c r="W13" s="278">
        <v>126845.8</v>
      </c>
      <c r="X13" s="278">
        <v>131399.28</v>
      </c>
      <c r="Y13" s="278">
        <v>134961.16</v>
      </c>
      <c r="Z13" s="278">
        <v>139524</v>
      </c>
    </row>
    <row r="14" spans="1:26" s="27" customFormat="1" ht="16.5" customHeight="1">
      <c r="A14" s="105" t="s">
        <v>476</v>
      </c>
      <c r="B14" s="525"/>
      <c r="C14" s="26" t="s">
        <v>145</v>
      </c>
      <c r="D14" s="26"/>
      <c r="E14" s="180">
        <v>1.1578654131389348E-2</v>
      </c>
      <c r="F14" s="180">
        <v>1.3756194518855822E-2</v>
      </c>
      <c r="G14" s="180">
        <v>1.1383909274139811E-2</v>
      </c>
      <c r="H14" s="180">
        <v>1.346279908226811E-2</v>
      </c>
      <c r="I14" s="180">
        <v>1.2069972687920516E-2</v>
      </c>
      <c r="J14" s="180">
        <v>8.2809667041256127E-3</v>
      </c>
      <c r="K14" s="180"/>
      <c r="L14" s="180">
        <v>9.2264072255108832E-3</v>
      </c>
      <c r="M14" s="180">
        <v>1.2710883913381432E-2</v>
      </c>
      <c r="N14" s="180">
        <v>1.1383909274139811E-2</v>
      </c>
      <c r="O14" s="180">
        <v>1.3745291170129719E-2</v>
      </c>
      <c r="P14" s="180">
        <v>1.3767037778119816E-2</v>
      </c>
      <c r="Q14" s="180">
        <v>1.3813379434342698E-2</v>
      </c>
      <c r="R14" s="180">
        <v>1.346279908226811E-2</v>
      </c>
      <c r="S14" s="180">
        <v>1.37E-2</v>
      </c>
      <c r="T14" s="180">
        <v>1.4239647183744389E-2</v>
      </c>
      <c r="U14" s="180">
        <v>1.0871368010332248E-2</v>
      </c>
      <c r="V14" s="180">
        <v>1.2069969783974302E-2</v>
      </c>
      <c r="W14" s="180">
        <v>1.0791980491599415E-2</v>
      </c>
      <c r="X14" s="180">
        <v>9.9554177361482529E-3</v>
      </c>
      <c r="Y14" s="180">
        <v>8.6418507708509781E-3</v>
      </c>
      <c r="Z14" s="180">
        <v>8.2809667041256127E-3</v>
      </c>
    </row>
    <row r="15" spans="1:26" s="27" customFormat="1" ht="16.5" customHeight="1">
      <c r="A15" s="103" t="s">
        <v>36</v>
      </c>
      <c r="B15" s="525"/>
      <c r="C15" s="27" t="s">
        <v>146</v>
      </c>
      <c r="D15" s="28"/>
      <c r="E15" s="274">
        <v>891.96</v>
      </c>
      <c r="F15" s="274">
        <v>1204.51</v>
      </c>
      <c r="G15" s="274">
        <v>1157.46</v>
      </c>
      <c r="H15" s="274">
        <v>1478.7</v>
      </c>
      <c r="I15" s="274">
        <v>1505.03</v>
      </c>
      <c r="J15" s="274">
        <v>1151.0999999999999</v>
      </c>
      <c r="K15" s="274"/>
      <c r="L15" s="274">
        <v>889.35</v>
      </c>
      <c r="M15" s="274">
        <v>1269.46</v>
      </c>
      <c r="N15" s="274">
        <v>1157.46</v>
      </c>
      <c r="O15" s="274">
        <v>1427.45</v>
      </c>
      <c r="P15" s="274">
        <v>1432.9</v>
      </c>
      <c r="Q15" s="274">
        <v>1485.54</v>
      </c>
      <c r="R15" s="274">
        <v>1478.7</v>
      </c>
      <c r="S15" s="274">
        <v>1512.44</v>
      </c>
      <c r="T15" s="274">
        <v>1604.97</v>
      </c>
      <c r="U15" s="274">
        <v>1292.5800000000002</v>
      </c>
      <c r="V15" s="274">
        <v>1505.03</v>
      </c>
      <c r="W15" s="274">
        <v>1364.05</v>
      </c>
      <c r="X15" s="274">
        <v>1303.83</v>
      </c>
      <c r="Y15" s="274">
        <v>1162.52</v>
      </c>
      <c r="Z15" s="274">
        <v>1151.0999999999999</v>
      </c>
    </row>
    <row r="16" spans="1:26" s="27" customFormat="1" ht="16.5" customHeight="1">
      <c r="A16" s="103" t="s">
        <v>468</v>
      </c>
      <c r="B16" s="525"/>
      <c r="C16" s="27" t="s">
        <v>147</v>
      </c>
      <c r="D16" s="28"/>
      <c r="E16" s="274">
        <v>77034.86</v>
      </c>
      <c r="F16" s="274">
        <v>87561.279999999999</v>
      </c>
      <c r="G16" s="274">
        <v>101675.09</v>
      </c>
      <c r="H16" s="274">
        <v>109836</v>
      </c>
      <c r="I16" s="274">
        <v>124692.08</v>
      </c>
      <c r="J16" s="274">
        <v>139005.51</v>
      </c>
      <c r="K16" s="274"/>
      <c r="L16" s="274">
        <v>96391.8</v>
      </c>
      <c r="M16" s="274">
        <v>99871.89</v>
      </c>
      <c r="N16" s="274">
        <v>101675.09</v>
      </c>
      <c r="O16" s="274">
        <v>103850.11</v>
      </c>
      <c r="P16" s="274">
        <v>104081.94</v>
      </c>
      <c r="Q16" s="274">
        <v>107543.56</v>
      </c>
      <c r="R16" s="274">
        <v>109836</v>
      </c>
      <c r="S16" s="274">
        <v>110577.48</v>
      </c>
      <c r="T16" s="274">
        <v>112711.36</v>
      </c>
      <c r="U16" s="274">
        <v>118897.64000000001</v>
      </c>
      <c r="V16" s="274">
        <v>124692.11</v>
      </c>
      <c r="W16" s="274">
        <v>126394.78</v>
      </c>
      <c r="X16" s="274">
        <v>130966.88</v>
      </c>
      <c r="Y16" s="274">
        <v>134522.10999999999</v>
      </c>
      <c r="Z16" s="274">
        <v>139005.51</v>
      </c>
    </row>
    <row r="17" spans="1:26" s="27" customFormat="1" ht="16.5" customHeight="1">
      <c r="A17" s="101" t="s">
        <v>469</v>
      </c>
      <c r="B17" s="525"/>
      <c r="C17" s="36" t="s">
        <v>962</v>
      </c>
      <c r="D17" s="26"/>
      <c r="E17" s="182">
        <v>0.78958714091569426</v>
      </c>
      <c r="F17" s="387">
        <v>0.54371533749110779</v>
      </c>
      <c r="G17" s="387">
        <v>0.629027642228696</v>
      </c>
      <c r="H17" s="387">
        <v>0.45159201295196977</v>
      </c>
      <c r="I17" s="387">
        <v>0.53628387363297625</v>
      </c>
      <c r="J17" s="387">
        <v>0.44197530864197532</v>
      </c>
      <c r="K17" s="388"/>
      <c r="L17" s="387">
        <v>0.71384257141669105</v>
      </c>
      <c r="M17" s="387">
        <v>0.62254228556709879</v>
      </c>
      <c r="N17" s="387">
        <v>0.629027642228696</v>
      </c>
      <c r="O17" s="387">
        <v>0.6050532806112191</v>
      </c>
      <c r="P17" s="387">
        <v>0.59794961360863219</v>
      </c>
      <c r="Q17" s="387">
        <v>0.56098745255478777</v>
      </c>
      <c r="R17" s="387">
        <v>0.45159201295196977</v>
      </c>
      <c r="S17" s="387">
        <v>0.53657229734707679</v>
      </c>
      <c r="T17" s="387">
        <v>0.51991464130730558</v>
      </c>
      <c r="U17" s="387">
        <v>0.45178487072727469</v>
      </c>
      <c r="V17" s="387">
        <v>0.53628387363297625</v>
      </c>
      <c r="W17" s="387">
        <v>0.45834095400026653</v>
      </c>
      <c r="X17" s="387">
        <v>0.46404084609773893</v>
      </c>
      <c r="Y17" s="387">
        <v>0.47330764028385069</v>
      </c>
      <c r="Z17" s="387">
        <v>0.44197530864197532</v>
      </c>
    </row>
    <row r="18" spans="1:26" s="27" customFormat="1" ht="16.5" customHeight="1">
      <c r="A18" s="103" t="s">
        <v>918</v>
      </c>
      <c r="B18" s="525"/>
      <c r="C18" s="26" t="s">
        <v>963</v>
      </c>
      <c r="D18" s="26"/>
      <c r="E18" s="180">
        <v>1.2952809410000468</v>
      </c>
      <c r="F18" s="388">
        <v>1.0677261394166686</v>
      </c>
      <c r="G18" s="388">
        <v>1.2428142679982683</v>
      </c>
      <c r="H18" s="388">
        <v>1.1049998412748803</v>
      </c>
      <c r="I18" s="388">
        <v>1.3045487560940174</v>
      </c>
      <c r="J18" s="388">
        <v>1.7251028806584363</v>
      </c>
      <c r="K18" s="388"/>
      <c r="L18" s="388">
        <v>1.3276809846563269</v>
      </c>
      <c r="M18" s="388">
        <v>1.2137603388569302</v>
      </c>
      <c r="N18" s="388">
        <v>1.2428142679982683</v>
      </c>
      <c r="O18" s="388">
        <v>1.1555830403762848</v>
      </c>
      <c r="P18" s="388">
        <v>1.1174067516807427</v>
      </c>
      <c r="Q18" s="388">
        <v>1.1207550968444864</v>
      </c>
      <c r="R18" s="388">
        <v>1.1049998412748803</v>
      </c>
      <c r="S18" s="388">
        <v>1.189133798147441</v>
      </c>
      <c r="T18" s="388">
        <v>1.2958051071996333</v>
      </c>
      <c r="U18" s="388">
        <v>1.2035466988530477</v>
      </c>
      <c r="V18" s="388">
        <v>1.3045487560940174</v>
      </c>
      <c r="W18" s="388">
        <v>1.3841975109015074</v>
      </c>
      <c r="X18" s="388">
        <v>1.5270167760758571</v>
      </c>
      <c r="Y18" s="388">
        <v>1.7280426374541449</v>
      </c>
      <c r="Z18" s="388">
        <v>1.7251028806584363</v>
      </c>
    </row>
    <row r="19" spans="1:26" s="27" customFormat="1" ht="16.5" customHeight="1">
      <c r="A19" s="104"/>
      <c r="B19" s="525"/>
      <c r="C19" s="27" t="s">
        <v>965</v>
      </c>
      <c r="D19" s="28"/>
      <c r="E19" s="274">
        <v>842.45</v>
      </c>
      <c r="F19" s="274">
        <v>787.24</v>
      </c>
      <c r="G19" s="274">
        <v>857.22</v>
      </c>
      <c r="H19" s="274">
        <v>711.28</v>
      </c>
      <c r="I19" s="274">
        <v>887.53</v>
      </c>
      <c r="J19" s="274">
        <v>537</v>
      </c>
      <c r="K19" s="274"/>
      <c r="L19" s="274">
        <v>858.36</v>
      </c>
      <c r="M19" s="274">
        <v>870.09</v>
      </c>
      <c r="N19" s="274">
        <v>857.22</v>
      </c>
      <c r="O19" s="274">
        <v>993.08</v>
      </c>
      <c r="P19" s="274">
        <v>999.7</v>
      </c>
      <c r="Q19" s="274">
        <v>947.39</v>
      </c>
      <c r="R19" s="274">
        <v>711.28</v>
      </c>
      <c r="S19" s="274">
        <v>801.14</v>
      </c>
      <c r="T19" s="274">
        <v>726.04</v>
      </c>
      <c r="U19" s="274">
        <v>712.79889001000004</v>
      </c>
      <c r="V19" s="274">
        <v>887.53</v>
      </c>
      <c r="W19" s="274">
        <v>652.57388679999997</v>
      </c>
      <c r="X19" s="274">
        <v>636.20000000000005</v>
      </c>
      <c r="Y19" s="274">
        <v>566.86355579000008</v>
      </c>
      <c r="Z19" s="274">
        <v>537</v>
      </c>
    </row>
    <row r="20" spans="1:26" s="27" customFormat="1" ht="16.5" customHeight="1">
      <c r="A20" s="99"/>
      <c r="B20" s="525"/>
      <c r="C20" s="27" t="s">
        <v>964</v>
      </c>
      <c r="D20" s="28"/>
      <c r="E20" s="274">
        <v>539.54999999999995</v>
      </c>
      <c r="F20" s="274">
        <v>758.71</v>
      </c>
      <c r="G20" s="274">
        <v>836.45</v>
      </c>
      <c r="H20" s="274">
        <v>1029.1500000000001</v>
      </c>
      <c r="I20" s="274">
        <v>1271.45</v>
      </c>
      <c r="J20" s="274">
        <v>1559</v>
      </c>
      <c r="K20" s="274"/>
      <c r="L20" s="274">
        <v>738.11</v>
      </c>
      <c r="M20" s="274">
        <v>826.31</v>
      </c>
      <c r="N20" s="274">
        <v>836.45</v>
      </c>
      <c r="O20" s="274">
        <v>903.59</v>
      </c>
      <c r="P20" s="274">
        <v>868.47</v>
      </c>
      <c r="Q20" s="274">
        <v>945.33</v>
      </c>
      <c r="R20" s="274">
        <v>1029.1500000000001</v>
      </c>
      <c r="S20" s="274">
        <v>974.32</v>
      </c>
      <c r="T20" s="274">
        <v>1083.5</v>
      </c>
      <c r="U20" s="274">
        <v>1186.0844206166755</v>
      </c>
      <c r="V20" s="274">
        <v>1271.45</v>
      </c>
      <c r="W20" s="274">
        <v>1318.2103992303441</v>
      </c>
      <c r="X20" s="274">
        <v>1457.34</v>
      </c>
      <c r="Y20" s="274">
        <v>1502.7510260420722</v>
      </c>
      <c r="Z20" s="274">
        <v>1559</v>
      </c>
    </row>
    <row r="21" spans="1:26" s="27" customFormat="1" ht="16.5" customHeight="1">
      <c r="A21" s="99"/>
      <c r="B21" s="531"/>
      <c r="C21" s="215" t="s">
        <v>966</v>
      </c>
      <c r="D21" s="28"/>
      <c r="E21" s="279">
        <v>1066.95</v>
      </c>
      <c r="F21" s="279">
        <v>1447.8899999999999</v>
      </c>
      <c r="G21" s="279">
        <v>1362.77</v>
      </c>
      <c r="H21" s="279">
        <v>1575.05</v>
      </c>
      <c r="I21" s="279">
        <v>1654.9630590000002</v>
      </c>
      <c r="J21" s="279">
        <v>1215</v>
      </c>
      <c r="K21" s="274"/>
      <c r="L21" s="279">
        <v>1202.4499999999998</v>
      </c>
      <c r="M21" s="279">
        <v>1397.64</v>
      </c>
      <c r="N21" s="279">
        <v>1362.77</v>
      </c>
      <c r="O21" s="279">
        <v>1641.31</v>
      </c>
      <c r="P21" s="279">
        <v>1671.88</v>
      </c>
      <c r="Q21" s="279">
        <v>1688.79</v>
      </c>
      <c r="R21" s="279">
        <v>1575.05</v>
      </c>
      <c r="S21" s="279">
        <v>1493.0700000000002</v>
      </c>
      <c r="T21" s="279">
        <v>1396.46</v>
      </c>
      <c r="U21" s="279">
        <v>1577.7396194400001</v>
      </c>
      <c r="V21" s="279">
        <v>1654.9630590000002</v>
      </c>
      <c r="W21" s="279">
        <v>1423.7738982399999</v>
      </c>
      <c r="X21" s="279">
        <v>1371</v>
      </c>
      <c r="Y21" s="279">
        <v>1197.6640720399998</v>
      </c>
      <c r="Z21" s="279">
        <v>1215</v>
      </c>
    </row>
    <row r="22" spans="1:26" s="27" customFormat="1" ht="16.5" customHeight="1">
      <c r="A22" s="99"/>
      <c r="B22" s="529" t="s">
        <v>148</v>
      </c>
      <c r="C22" s="26" t="s">
        <v>572</v>
      </c>
      <c r="D22" s="26"/>
      <c r="E22" s="180">
        <v>5.3745974668746466E-3</v>
      </c>
      <c r="F22" s="180">
        <v>3.833688359440189E-3</v>
      </c>
      <c r="G22" s="180">
        <v>2.718968209143499E-3</v>
      </c>
      <c r="H22" s="180">
        <v>3.7522487799449096E-3</v>
      </c>
      <c r="I22" s="180">
        <v>3.5482185158928967E-3</v>
      </c>
      <c r="J22" s="180">
        <v>3.9116263959802985E-3</v>
      </c>
      <c r="K22" s="180"/>
      <c r="L22" s="180">
        <v>4.5100068773571683E-3</v>
      </c>
      <c r="M22" s="180">
        <v>4.1108085963810674E-3</v>
      </c>
      <c r="N22" s="180">
        <v>2.718968209143499E-3</v>
      </c>
      <c r="O22" s="180">
        <v>4.2278492896654215E-3</v>
      </c>
      <c r="P22" s="180">
        <v>5.0788320943504633E-3</v>
      </c>
      <c r="Q22" s="180">
        <v>4.8461112693867978E-3</v>
      </c>
      <c r="R22" s="180">
        <v>3.7522487799449096E-3</v>
      </c>
      <c r="S22" s="180">
        <v>4.7000000000000002E-3</v>
      </c>
      <c r="T22" s="180">
        <v>6.0000000000000001E-3</v>
      </c>
      <c r="U22" s="180">
        <v>5.2692131977484999E-3</v>
      </c>
      <c r="V22" s="180">
        <v>3.5482185158928967E-3</v>
      </c>
      <c r="W22" s="180">
        <v>2.3147889499083511E-3</v>
      </c>
      <c r="X22" s="180">
        <v>4.7186522514053213E-3</v>
      </c>
      <c r="Y22" s="180">
        <v>4.7104387400738312E-3</v>
      </c>
      <c r="Z22" s="180">
        <v>3.9116263959802985E-3</v>
      </c>
    </row>
    <row r="23" spans="1:26" s="27" customFormat="1" ht="16.5" customHeight="1">
      <c r="A23" s="99"/>
      <c r="B23" s="525"/>
      <c r="C23" s="27" t="s">
        <v>634</v>
      </c>
      <c r="D23" s="28"/>
      <c r="E23" s="274">
        <v>593.26</v>
      </c>
      <c r="F23" s="274">
        <v>452.09</v>
      </c>
      <c r="G23" s="274">
        <v>356.24</v>
      </c>
      <c r="H23" s="274">
        <v>509.82996889000043</v>
      </c>
      <c r="I23" s="274">
        <v>520.25749922</v>
      </c>
      <c r="J23" s="274">
        <v>650.42914875000008</v>
      </c>
      <c r="K23" s="274"/>
      <c r="L23" s="274">
        <v>288.44</v>
      </c>
      <c r="M23" s="274">
        <v>400.99</v>
      </c>
      <c r="N23" s="274">
        <v>356.24</v>
      </c>
      <c r="O23" s="274">
        <v>138.05993770000009</v>
      </c>
      <c r="P23" s="274">
        <v>336.20936395000001</v>
      </c>
      <c r="Q23" s="274">
        <v>487.71601250999964</v>
      </c>
      <c r="R23" s="274">
        <v>509.82996889000043</v>
      </c>
      <c r="S23" s="274">
        <v>164.59</v>
      </c>
      <c r="T23" s="274">
        <v>419.55</v>
      </c>
      <c r="U23" s="274">
        <v>562.77226217999998</v>
      </c>
      <c r="V23" s="274">
        <v>520.25749922</v>
      </c>
      <c r="W23" s="274">
        <v>91.309148750000006</v>
      </c>
      <c r="X23" s="274">
        <v>376.37914875000007</v>
      </c>
      <c r="Y23" s="274">
        <v>576.39914875000011</v>
      </c>
      <c r="Z23" s="274">
        <v>650.42914875000008</v>
      </c>
    </row>
    <row r="24" spans="1:26" s="27" customFormat="1" ht="16.5" customHeight="1">
      <c r="A24" s="99"/>
      <c r="B24" s="525"/>
      <c r="C24" s="27" t="s">
        <v>16</v>
      </c>
      <c r="D24" s="28"/>
      <c r="E24" s="274">
        <v>110382.22</v>
      </c>
      <c r="F24" s="274">
        <v>117925.6</v>
      </c>
      <c r="G24" s="274">
        <v>131020.28879999999</v>
      </c>
      <c r="H24" s="274">
        <v>135873.17866953526</v>
      </c>
      <c r="I24" s="274">
        <v>146624.988537122</v>
      </c>
      <c r="J24" s="274">
        <v>166281</v>
      </c>
      <c r="K24" s="274"/>
      <c r="L24" s="274">
        <v>128971.15</v>
      </c>
      <c r="M24" s="274">
        <v>130417.69</v>
      </c>
      <c r="N24" s="274">
        <v>131020.28879999999</v>
      </c>
      <c r="O24" s="274">
        <v>132433.70540845336</v>
      </c>
      <c r="P24" s="274">
        <v>133493.53674211301</v>
      </c>
      <c r="Q24" s="274">
        <v>134556.24230907092</v>
      </c>
      <c r="R24" s="274">
        <v>135873.17866953526</v>
      </c>
      <c r="S24" s="274">
        <v>141553.64000000001</v>
      </c>
      <c r="T24" s="274">
        <v>141328.95999999999</v>
      </c>
      <c r="U24" s="274">
        <v>142664.99828442899</v>
      </c>
      <c r="V24" s="274">
        <v>146624.988537122</v>
      </c>
      <c r="W24" s="274">
        <v>159975.41611764336</v>
      </c>
      <c r="X24" s="274">
        <v>160850.29908832</v>
      </c>
      <c r="Y24" s="274">
        <v>163603.34844615299</v>
      </c>
      <c r="Z24" s="274">
        <v>166281</v>
      </c>
    </row>
    <row r="25" spans="1:26" s="27" customFormat="1" ht="16.5" customHeight="1">
      <c r="A25" s="99"/>
      <c r="B25" s="525"/>
      <c r="C25" s="35" t="s">
        <v>573</v>
      </c>
      <c r="D25" s="26"/>
      <c r="E25" s="163">
        <v>9.0959408179692586E-2</v>
      </c>
      <c r="F25" s="163">
        <v>6.2124339373218741E-2</v>
      </c>
      <c r="G25" s="163">
        <v>4.6382578149514291E-2</v>
      </c>
      <c r="H25" s="163">
        <v>5.8827020520407974E-2</v>
      </c>
      <c r="I25" s="163">
        <v>4.6377183286870516E-2</v>
      </c>
      <c r="J25" s="163">
        <v>5.413025538864847E-2</v>
      </c>
      <c r="K25" s="180"/>
      <c r="L25" s="163">
        <v>7.898310018109668E-2</v>
      </c>
      <c r="M25" s="163">
        <v>7.1971690583141415E-2</v>
      </c>
      <c r="N25" s="163">
        <v>4.6382578149514291E-2</v>
      </c>
      <c r="O25" s="163">
        <v>6.7636286705102355E-2</v>
      </c>
      <c r="P25" s="163">
        <v>8.0569823946490898E-2</v>
      </c>
      <c r="Q25" s="163">
        <v>7.7046168976881726E-2</v>
      </c>
      <c r="R25" s="163">
        <v>5.8827020520407974E-2</v>
      </c>
      <c r="S25" s="163">
        <v>7.0699999999999999E-2</v>
      </c>
      <c r="T25" s="163">
        <v>8.8900000000000007E-2</v>
      </c>
      <c r="U25" s="163">
        <v>7.6366838602626649E-2</v>
      </c>
      <c r="V25" s="163">
        <v>4.6377183286870516E-2</v>
      </c>
      <c r="W25" s="163">
        <v>3.1425190999334343E-2</v>
      </c>
      <c r="X25" s="163">
        <v>6.3106533300348919E-2</v>
      </c>
      <c r="Y25" s="163">
        <v>6.337112844055269E-2</v>
      </c>
      <c r="Z25" s="163">
        <v>5.413025538864847E-2</v>
      </c>
    </row>
    <row r="26" spans="1:26" s="27" customFormat="1" ht="16.5" customHeight="1">
      <c r="A26" s="99"/>
      <c r="B26" s="525"/>
      <c r="C26" s="214" t="s">
        <v>17</v>
      </c>
      <c r="D26" s="28"/>
      <c r="E26" s="278">
        <v>6522.25</v>
      </c>
      <c r="F26" s="278">
        <v>7277.18</v>
      </c>
      <c r="G26" s="278">
        <v>7680.47</v>
      </c>
      <c r="H26" s="278">
        <v>8666.595118702855</v>
      </c>
      <c r="I26" s="278">
        <v>11217.96241919</v>
      </c>
      <c r="J26" s="278">
        <v>12016</v>
      </c>
      <c r="K26" s="274"/>
      <c r="L26" s="278">
        <v>7364.37</v>
      </c>
      <c r="M26" s="278">
        <v>7449.07</v>
      </c>
      <c r="N26" s="278">
        <v>7680.47</v>
      </c>
      <c r="O26" s="278">
        <v>8278.2449276099996</v>
      </c>
      <c r="P26" s="278">
        <v>8414.9527153550007</v>
      </c>
      <c r="Q26" s="278">
        <v>8463.4256430840705</v>
      </c>
      <c r="R26" s="278">
        <v>8666.595118702855</v>
      </c>
      <c r="S26" s="278">
        <v>9358.57</v>
      </c>
      <c r="T26" s="278">
        <v>9495.7800000000007</v>
      </c>
      <c r="U26" s="278">
        <v>9843.7005586771047</v>
      </c>
      <c r="V26" s="278">
        <v>11217.96241919</v>
      </c>
      <c r="W26" s="278">
        <v>11783.836906320001</v>
      </c>
      <c r="X26" s="278">
        <v>12027.22739213</v>
      </c>
      <c r="Y26" s="278">
        <v>12160.79892359</v>
      </c>
      <c r="Z26" s="278">
        <v>12016</v>
      </c>
    </row>
    <row r="27" spans="1:26" s="27" customFormat="1" ht="16.5" customHeight="1">
      <c r="A27" s="99"/>
      <c r="B27" s="525"/>
      <c r="C27" s="35" t="s">
        <v>575</v>
      </c>
      <c r="D27" s="26"/>
      <c r="E27" s="163">
        <v>0.50843482380027738</v>
      </c>
      <c r="F27" s="391">
        <v>0.5547072057215181</v>
      </c>
      <c r="G27" s="391">
        <v>0.62096201434094311</v>
      </c>
      <c r="H27" s="391">
        <v>0.57732777735686647</v>
      </c>
      <c r="I27" s="391">
        <v>0.55662393492817053</v>
      </c>
      <c r="J27" s="391">
        <v>0.62537401653176039</v>
      </c>
      <c r="K27" s="388"/>
      <c r="L27" s="391">
        <v>0.5483879781420764</v>
      </c>
      <c r="M27" s="391">
        <v>0.56223994923627785</v>
      </c>
      <c r="N27" s="391">
        <v>0.62095930161330415</v>
      </c>
      <c r="O27" s="391">
        <v>0.49585014872502498</v>
      </c>
      <c r="P27" s="391">
        <v>0.51095137998757156</v>
      </c>
      <c r="Q27" s="391">
        <v>0.53349824447113092</v>
      </c>
      <c r="R27" s="391">
        <v>0.57732777735686647</v>
      </c>
      <c r="S27" s="391">
        <v>0.52099226737246351</v>
      </c>
      <c r="T27" s="391">
        <v>0.50523203748911272</v>
      </c>
      <c r="U27" s="391">
        <v>0.53195464740621845</v>
      </c>
      <c r="V27" s="391">
        <v>0.55662393492817053</v>
      </c>
      <c r="W27" s="391">
        <v>0.60840268456375834</v>
      </c>
      <c r="X27" s="391">
        <v>0.55161849502233029</v>
      </c>
      <c r="Y27" s="391">
        <v>0.57240624144538732</v>
      </c>
      <c r="Z27" s="391">
        <v>0.62537401653176039</v>
      </c>
    </row>
    <row r="28" spans="1:26" s="27" customFormat="1" ht="16.5" customHeight="1">
      <c r="A28" s="99"/>
      <c r="B28" s="525"/>
      <c r="C28" s="27" t="s">
        <v>630</v>
      </c>
      <c r="D28" s="28"/>
      <c r="E28" s="274">
        <v>1560.18</v>
      </c>
      <c r="F28" s="274">
        <v>1625</v>
      </c>
      <c r="G28" s="274">
        <v>1774</v>
      </c>
      <c r="H28" s="274">
        <v>1779.5839082500001</v>
      </c>
      <c r="I28" s="274">
        <v>1799.76</v>
      </c>
      <c r="J28" s="274">
        <v>2041.99</v>
      </c>
      <c r="K28" s="274"/>
      <c r="L28" s="274">
        <v>802.83999999999992</v>
      </c>
      <c r="M28" s="274">
        <v>1240.4699999999998</v>
      </c>
      <c r="N28" s="274">
        <v>1774</v>
      </c>
      <c r="O28" s="274">
        <v>387.64653403999995</v>
      </c>
      <c r="P28" s="274">
        <v>816.50390825000011</v>
      </c>
      <c r="Q28" s="274">
        <v>1250.9439082500003</v>
      </c>
      <c r="R28" s="274">
        <v>1779.5839082500001</v>
      </c>
      <c r="S28" s="274">
        <v>401.56</v>
      </c>
      <c r="T28" s="274">
        <v>823.7</v>
      </c>
      <c r="U28" s="274">
        <v>1292.57</v>
      </c>
      <c r="V28" s="274">
        <v>1799.76</v>
      </c>
      <c r="W28" s="274">
        <v>453.26</v>
      </c>
      <c r="X28" s="274">
        <v>916.47</v>
      </c>
      <c r="Y28" s="274">
        <v>1400.97</v>
      </c>
      <c r="Z28" s="274">
        <v>2041.99</v>
      </c>
    </row>
    <row r="29" spans="1:26" s="27" customFormat="1" ht="16.5" customHeight="1">
      <c r="A29" s="99"/>
      <c r="B29" s="525"/>
      <c r="C29" s="214" t="s">
        <v>633</v>
      </c>
      <c r="D29" s="28"/>
      <c r="E29" s="278">
        <v>3068.5939022400003</v>
      </c>
      <c r="F29" s="278">
        <v>2929.4733928800001</v>
      </c>
      <c r="G29" s="278">
        <v>2856.8575195100002</v>
      </c>
      <c r="H29" s="278">
        <v>3082.4498284100009</v>
      </c>
      <c r="I29" s="278">
        <v>3233.35</v>
      </c>
      <c r="J29" s="278">
        <v>3265.23</v>
      </c>
      <c r="K29" s="274"/>
      <c r="L29" s="278">
        <v>1464</v>
      </c>
      <c r="M29" s="278">
        <v>2206.3000000000002</v>
      </c>
      <c r="N29" s="278">
        <v>2856.87</v>
      </c>
      <c r="O29" s="278">
        <v>781.78162301000009</v>
      </c>
      <c r="P29" s="278">
        <v>1598.0070516100002</v>
      </c>
      <c r="Q29" s="278">
        <v>2344.7947977599997</v>
      </c>
      <c r="R29" s="278">
        <v>3082.4498284100009</v>
      </c>
      <c r="S29" s="278">
        <v>770.76</v>
      </c>
      <c r="T29" s="278">
        <v>1630.34</v>
      </c>
      <c r="U29" s="278">
        <v>2429.85</v>
      </c>
      <c r="V29" s="278">
        <v>3233.35</v>
      </c>
      <c r="W29" s="278">
        <v>745</v>
      </c>
      <c r="X29" s="278">
        <v>1661.42</v>
      </c>
      <c r="Y29" s="278">
        <v>2447.5100000000002</v>
      </c>
      <c r="Z29" s="278">
        <v>3265.23</v>
      </c>
    </row>
    <row r="30" spans="1:26" s="27" customFormat="1" ht="16.5" customHeight="1">
      <c r="A30" s="99"/>
      <c r="B30" s="525"/>
      <c r="C30" s="35" t="s">
        <v>576</v>
      </c>
      <c r="D30" s="28"/>
      <c r="E30" s="163">
        <v>2.8101590971647942E-2</v>
      </c>
      <c r="F30" s="163">
        <v>2.5008524895343647E-2</v>
      </c>
      <c r="G30" s="163">
        <v>2.468389036078111E-2</v>
      </c>
      <c r="H30" s="163">
        <v>2.4011343071136986E-2</v>
      </c>
      <c r="I30" s="163">
        <v>2.2939048266007542E-2</v>
      </c>
      <c r="J30" s="163">
        <v>2.2392550367380894E-2</v>
      </c>
      <c r="K30" s="180"/>
      <c r="L30" s="163">
        <v>2.4746201099164838E-2</v>
      </c>
      <c r="M30" s="163">
        <v>2.4601724404999484E-2</v>
      </c>
      <c r="N30" s="163">
        <v>2.5021567474529282E-2</v>
      </c>
      <c r="O30" s="163">
        <v>2.448605030728887E-2</v>
      </c>
      <c r="P30" s="163">
        <v>2.4210058513109204E-2</v>
      </c>
      <c r="Q30" s="163">
        <v>2.37388380825405E-2</v>
      </c>
      <c r="R30" s="163">
        <v>2.3620074549906916E-2</v>
      </c>
      <c r="S30" s="163">
        <v>2.3453049472495758E-2</v>
      </c>
      <c r="T30" s="163">
        <v>2.3398171161350165E-2</v>
      </c>
      <c r="U30" s="163">
        <v>2.3066633216041153E-2</v>
      </c>
      <c r="V30" s="163">
        <v>2.1933649957800786E-2</v>
      </c>
      <c r="W30" s="163">
        <v>2.1429216619673366E-2</v>
      </c>
      <c r="X30" s="163">
        <v>2.2590039685766068E-2</v>
      </c>
      <c r="Y30" s="163">
        <v>2.2684872219189633E-2</v>
      </c>
      <c r="Z30" s="163">
        <v>2.252713812794881E-2</v>
      </c>
    </row>
    <row r="31" spans="1:26" s="27" customFormat="1" ht="16.5" customHeight="1">
      <c r="A31" s="99"/>
      <c r="B31" s="525"/>
      <c r="C31" s="27" t="s">
        <v>712</v>
      </c>
      <c r="D31" s="28"/>
      <c r="E31" s="274">
        <v>2871.02426977</v>
      </c>
      <c r="F31" s="274">
        <v>2731.5098135500007</v>
      </c>
      <c r="G31" s="274">
        <v>3042.5459597999998</v>
      </c>
      <c r="H31" s="274">
        <v>3068.2663679699999</v>
      </c>
      <c r="I31" s="274">
        <v>3134.0974918199995</v>
      </c>
      <c r="J31" s="274">
        <v>3445.60890268</v>
      </c>
      <c r="K31" s="274"/>
      <c r="L31" s="274">
        <v>770.22369314999992</v>
      </c>
      <c r="M31" s="274">
        <v>773.23282305000021</v>
      </c>
      <c r="N31" s="274">
        <v>789.06814119000001</v>
      </c>
      <c r="O31" s="274">
        <v>751.78195789000017</v>
      </c>
      <c r="P31" s="274">
        <v>764.02837481000029</v>
      </c>
      <c r="Q31" s="274">
        <v>768.47384745999898</v>
      </c>
      <c r="R31" s="274">
        <v>783.03540857999997</v>
      </c>
      <c r="S31" s="274">
        <v>775.47261076999996</v>
      </c>
      <c r="T31" s="274">
        <v>771.81497548999994</v>
      </c>
      <c r="U31" s="274">
        <v>790.28457536000064</v>
      </c>
      <c r="V31" s="274">
        <v>796.52533019999919</v>
      </c>
      <c r="W31" s="274">
        <v>787.87694623000004</v>
      </c>
      <c r="X31" s="274">
        <v>848.73195644999998</v>
      </c>
      <c r="Y31" s="274">
        <v>894</v>
      </c>
      <c r="Z31" s="274">
        <v>915</v>
      </c>
    </row>
    <row r="32" spans="1:26" s="27" customFormat="1" ht="16.5" customHeight="1">
      <c r="A32" s="99"/>
      <c r="B32" s="525"/>
      <c r="C32" s="214" t="s">
        <v>18</v>
      </c>
      <c r="D32" s="28"/>
      <c r="E32" s="278">
        <v>102165.89774816</v>
      </c>
      <c r="F32" s="278">
        <v>109223.14790580001</v>
      </c>
      <c r="G32" s="278">
        <v>123260.39029221</v>
      </c>
      <c r="H32" s="278">
        <v>127784.03768918</v>
      </c>
      <c r="I32" s="278">
        <v>136627.18066923</v>
      </c>
      <c r="J32" s="278">
        <v>153873</v>
      </c>
      <c r="K32" s="274"/>
      <c r="L32" s="278">
        <v>124841.73861063</v>
      </c>
      <c r="M32" s="278">
        <v>124695.20948627</v>
      </c>
      <c r="N32" s="278">
        <v>125113.74777307</v>
      </c>
      <c r="O32" s="278">
        <v>124515.52854073999</v>
      </c>
      <c r="P32" s="278">
        <v>126580.00862688296</v>
      </c>
      <c r="Q32" s="278">
        <v>128432.42156295299</v>
      </c>
      <c r="R32" s="278">
        <v>131524.05020707191</v>
      </c>
      <c r="S32" s="278">
        <v>132986.27970834001</v>
      </c>
      <c r="T32" s="278">
        <v>132669.46579064001</v>
      </c>
      <c r="U32" s="278">
        <v>136298.9636384933</v>
      </c>
      <c r="V32" s="278">
        <v>144471.41988901762</v>
      </c>
      <c r="W32" s="278">
        <v>149108.51773478999</v>
      </c>
      <c r="X32" s="278">
        <v>150697.147855883</v>
      </c>
      <c r="Y32" s="278">
        <v>156353</v>
      </c>
      <c r="Z32" s="278">
        <v>161146.21497234999</v>
      </c>
    </row>
    <row r="33" spans="1:26" s="27" customFormat="1" ht="16.5" customHeight="1">
      <c r="A33" s="99"/>
      <c r="B33" s="525"/>
      <c r="C33" s="26" t="s">
        <v>534</v>
      </c>
      <c r="D33" s="28"/>
      <c r="E33" s="163">
        <v>9.1210808513685245E-3</v>
      </c>
      <c r="F33" s="163">
        <v>8.695927587309589E-3</v>
      </c>
      <c r="G33" s="163">
        <v>6.8567115868987958E-3</v>
      </c>
      <c r="H33" s="163">
        <v>6.6759497790667074E-3</v>
      </c>
      <c r="I33" s="163">
        <v>7.2811685682329956E-3</v>
      </c>
      <c r="J33" s="163">
        <v>3.3495906285846764E-3</v>
      </c>
      <c r="K33" s="180"/>
      <c r="L33" s="163">
        <v>6.9024233431247885E-3</v>
      </c>
      <c r="M33" s="163">
        <v>6.6145655763972019E-3</v>
      </c>
      <c r="N33" s="163">
        <v>6.8566942290638512E-3</v>
      </c>
      <c r="O33" s="163">
        <v>8.4371822475254564E-3</v>
      </c>
      <c r="P33" s="163">
        <v>7.7715375074928301E-3</v>
      </c>
      <c r="Q33" s="163">
        <v>6.7692031024121661E-3</v>
      </c>
      <c r="R33" s="163">
        <v>6.6759497790667074E-3</v>
      </c>
      <c r="S33" s="163">
        <v>5.5370492929045856E-3</v>
      </c>
      <c r="T33" s="163">
        <v>5.1754060319356941E-3</v>
      </c>
      <c r="U33" s="163">
        <v>5.2563743533597827E-3</v>
      </c>
      <c r="V33" s="163">
        <v>7.2811685682329956E-3</v>
      </c>
      <c r="W33" s="163">
        <v>5.9135492024609809E-3</v>
      </c>
      <c r="X33" s="163">
        <v>4.3962519431945861E-3</v>
      </c>
      <c r="Y33" s="163">
        <v>3.5595646140984104E-3</v>
      </c>
      <c r="Z33" s="163">
        <v>3.3495906285846764E-3</v>
      </c>
    </row>
    <row r="34" spans="1:26" s="27" customFormat="1" ht="16.5" customHeight="1">
      <c r="A34" s="99"/>
      <c r="B34" s="525"/>
      <c r="C34" s="27" t="s">
        <v>631</v>
      </c>
      <c r="D34" s="28"/>
      <c r="E34" s="274">
        <v>677.18222484</v>
      </c>
      <c r="F34" s="274">
        <v>714.13339287999997</v>
      </c>
      <c r="G34" s="274">
        <v>658.39751951000005</v>
      </c>
      <c r="H34" s="274">
        <v>707.26</v>
      </c>
      <c r="I34" s="274">
        <v>838.17</v>
      </c>
      <c r="J34" s="274">
        <v>441.41</v>
      </c>
      <c r="K34" s="274"/>
      <c r="L34" s="274">
        <v>314.08376457999998</v>
      </c>
      <c r="M34" s="274">
        <v>465.42090888999996</v>
      </c>
      <c r="N34" s="274">
        <v>658.39585276999992</v>
      </c>
      <c r="O34" s="274">
        <v>214.38632562000001</v>
      </c>
      <c r="P34" s="274">
        <v>400.07890035999998</v>
      </c>
      <c r="Q34" s="274">
        <v>529.38730809000003</v>
      </c>
      <c r="R34" s="274">
        <v>707.26</v>
      </c>
      <c r="S34" s="274">
        <v>152.9</v>
      </c>
      <c r="T34" s="274">
        <v>286.27</v>
      </c>
      <c r="U34" s="274">
        <v>443.25</v>
      </c>
      <c r="V34" s="274">
        <v>838.17</v>
      </c>
      <c r="W34" s="274">
        <v>184.9</v>
      </c>
      <c r="X34" s="274">
        <v>278.76</v>
      </c>
      <c r="Y34" s="274">
        <v>345.57</v>
      </c>
      <c r="Z34" s="274">
        <v>441.41</v>
      </c>
    </row>
    <row r="35" spans="1:26" s="27" customFormat="1" ht="16.5" customHeight="1">
      <c r="A35" s="99"/>
      <c r="B35" s="531"/>
      <c r="C35" s="220" t="s">
        <v>19</v>
      </c>
      <c r="D35" s="28"/>
      <c r="E35" s="279">
        <v>74243.637993669996</v>
      </c>
      <c r="F35" s="279">
        <v>82122.73914541</v>
      </c>
      <c r="G35" s="279">
        <v>96022.34411726</v>
      </c>
      <c r="H35" s="279">
        <v>105941.48</v>
      </c>
      <c r="I35" s="279">
        <v>115114.76381097001</v>
      </c>
      <c r="J35" s="279">
        <v>131780.2827107</v>
      </c>
      <c r="K35" s="274"/>
      <c r="L35" s="279">
        <v>91761.01</v>
      </c>
      <c r="M35" s="279">
        <v>94075.12</v>
      </c>
      <c r="N35" s="279">
        <v>96022.34411726</v>
      </c>
      <c r="O35" s="279">
        <v>103050.47685301999</v>
      </c>
      <c r="P35" s="279">
        <v>103813.29845440001</v>
      </c>
      <c r="Q35" s="279">
        <v>104560.15</v>
      </c>
      <c r="R35" s="279">
        <v>105941.48</v>
      </c>
      <c r="S35" s="279">
        <v>111058.5</v>
      </c>
      <c r="T35" s="279">
        <v>111234.91</v>
      </c>
      <c r="U35" s="279">
        <v>112640.08751104999</v>
      </c>
      <c r="V35" s="279">
        <v>115114.76381097001</v>
      </c>
      <c r="W35" s="279">
        <v>126805.78051336</v>
      </c>
      <c r="X35" s="279">
        <v>127868.08826139</v>
      </c>
      <c r="Y35" s="279">
        <v>129798.40914978</v>
      </c>
      <c r="Z35" s="279">
        <v>131780.2827107</v>
      </c>
    </row>
    <row r="36" spans="1:26" s="27" customFormat="1" ht="16.5" customHeight="1">
      <c r="A36" s="99"/>
      <c r="B36" s="529" t="s">
        <v>151</v>
      </c>
      <c r="C36" s="61" t="s">
        <v>1023</v>
      </c>
      <c r="D36" s="26"/>
      <c r="E36" s="160">
        <v>1.526328931651157</v>
      </c>
      <c r="F36" s="160">
        <v>1.5892773618471341</v>
      </c>
      <c r="G36" s="160">
        <v>1.4821835397151195</v>
      </c>
      <c r="H36" s="160">
        <v>1.1237999999999999</v>
      </c>
      <c r="I36" s="160">
        <v>1.3359433319489347</v>
      </c>
      <c r="J36" s="160">
        <v>1.0731491768611254</v>
      </c>
      <c r="K36" s="180"/>
      <c r="L36" s="160">
        <v>2.0440778897482579</v>
      </c>
      <c r="M36" s="160">
        <v>2.069777321074429</v>
      </c>
      <c r="N36" s="160">
        <v>1.0742</v>
      </c>
      <c r="O36" s="160">
        <v>1.7895000000000001</v>
      </c>
      <c r="P36" s="160">
        <v>1.8015000000000001</v>
      </c>
      <c r="Q36" s="160">
        <v>1.6961418367110352</v>
      </c>
      <c r="R36" s="160">
        <v>1.1237999999999999</v>
      </c>
      <c r="S36" s="160">
        <v>1.3553999999999999</v>
      </c>
      <c r="T36" s="160">
        <v>1.5510935471888521</v>
      </c>
      <c r="U36" s="160">
        <v>1.2720264376346422</v>
      </c>
      <c r="V36" s="160">
        <v>1.3359433319489347</v>
      </c>
      <c r="W36" s="160">
        <v>1.5707103825136612</v>
      </c>
      <c r="X36" s="160">
        <v>1.0693319021093084</v>
      </c>
      <c r="Y36" s="160">
        <v>1.1636766128299627</v>
      </c>
      <c r="Z36" s="160">
        <v>1.0731491768611254</v>
      </c>
    </row>
    <row r="37" spans="1:26" s="27" customFormat="1" ht="16.5" customHeight="1">
      <c r="A37" s="99"/>
      <c r="B37" s="525"/>
      <c r="C37" s="27" t="s">
        <v>1024</v>
      </c>
      <c r="D37" s="28"/>
      <c r="E37" s="274">
        <v>24950.501352852996</v>
      </c>
      <c r="F37" s="274">
        <v>32143.23</v>
      </c>
      <c r="G37" s="274">
        <v>28946.346502641998</v>
      </c>
      <c r="H37" s="274">
        <v>15628.9095</v>
      </c>
      <c r="I37" s="274">
        <v>19685.98</v>
      </c>
      <c r="J37" s="274">
        <v>26302.06</v>
      </c>
      <c r="K37" s="274"/>
      <c r="L37" s="274">
        <v>35907.718188256003</v>
      </c>
      <c r="M37" s="274">
        <v>34867.936784391</v>
      </c>
      <c r="N37" s="274">
        <v>28945.8</v>
      </c>
      <c r="O37" s="274">
        <v>16516.150000000001</v>
      </c>
      <c r="P37" s="274">
        <v>19732.810000000001</v>
      </c>
      <c r="Q37" s="274">
        <v>20798.175500000001</v>
      </c>
      <c r="R37" s="274">
        <v>15628.9095</v>
      </c>
      <c r="S37" s="274">
        <v>19493.900000000001</v>
      </c>
      <c r="T37" s="274">
        <v>19791.6315</v>
      </c>
      <c r="U37" s="274">
        <v>16574.39</v>
      </c>
      <c r="V37" s="274">
        <v>19685.98</v>
      </c>
      <c r="W37" s="274">
        <v>21558</v>
      </c>
      <c r="X37" s="274">
        <v>25502.55</v>
      </c>
      <c r="Y37" s="274">
        <v>26131.01</v>
      </c>
      <c r="Z37" s="274">
        <v>26302.06</v>
      </c>
    </row>
    <row r="38" spans="1:26" s="27" customFormat="1" ht="16.5" customHeight="1">
      <c r="A38" s="99"/>
      <c r="B38" s="525"/>
      <c r="C38" s="27" t="s">
        <v>1025</v>
      </c>
      <c r="D38" s="28"/>
      <c r="E38" s="274">
        <v>16346.739444860003</v>
      </c>
      <c r="F38" s="274">
        <v>20225.060000000001</v>
      </c>
      <c r="G38" s="274">
        <v>19529.529054279999</v>
      </c>
      <c r="H38" s="274">
        <v>13907.1479</v>
      </c>
      <c r="I38" s="274">
        <v>14735.64</v>
      </c>
      <c r="J38" s="274">
        <v>24509.23</v>
      </c>
      <c r="K38" s="274"/>
      <c r="L38" s="274">
        <v>17566.707398160001</v>
      </c>
      <c r="M38" s="274">
        <v>16846.226127499998</v>
      </c>
      <c r="N38" s="274">
        <v>19530.03</v>
      </c>
      <c r="O38" s="274">
        <v>9229.64</v>
      </c>
      <c r="P38" s="274">
        <v>10953.69</v>
      </c>
      <c r="Q38" s="274">
        <v>12262.049700000001</v>
      </c>
      <c r="R38" s="274">
        <v>13907.1479</v>
      </c>
      <c r="S38" s="274">
        <v>14382.69</v>
      </c>
      <c r="T38" s="274">
        <v>12759.792299999999</v>
      </c>
      <c r="U38" s="274">
        <v>13029.91</v>
      </c>
      <c r="V38" s="274">
        <v>14735.64</v>
      </c>
      <c r="W38" s="274">
        <v>13725</v>
      </c>
      <c r="X38" s="274">
        <v>23849.05</v>
      </c>
      <c r="Y38" s="274">
        <v>22455.56</v>
      </c>
      <c r="Z38" s="274">
        <v>24509.23</v>
      </c>
    </row>
    <row r="39" spans="1:26" s="27" customFormat="1" ht="16.5" customHeight="1">
      <c r="A39" s="99"/>
      <c r="B39" s="525"/>
      <c r="C39" s="36" t="s">
        <v>1034</v>
      </c>
      <c r="D39" s="26"/>
      <c r="E39" s="182">
        <v>0.90320287068713545</v>
      </c>
      <c r="F39" s="182">
        <v>1.0152490184543865</v>
      </c>
      <c r="G39" s="182">
        <v>1.0307171909985</v>
      </c>
      <c r="H39" s="182">
        <v>1.003219098933126</v>
      </c>
      <c r="I39" s="182">
        <v>0.97003223428880359</v>
      </c>
      <c r="J39" s="182">
        <v>0.9752392902233612</v>
      </c>
      <c r="K39" s="180"/>
      <c r="L39" s="182"/>
      <c r="M39" s="182"/>
      <c r="N39" s="182"/>
      <c r="O39" s="182"/>
      <c r="P39" s="182">
        <v>0.95659395712090078</v>
      </c>
      <c r="Q39" s="182">
        <v>0.97973488121213437</v>
      </c>
      <c r="R39" s="182">
        <v>1.003219098933126</v>
      </c>
      <c r="S39" s="182">
        <v>0.98215354543561872</v>
      </c>
      <c r="T39" s="182">
        <v>0.97604560531050089</v>
      </c>
      <c r="U39" s="182">
        <v>0.98899934363193154</v>
      </c>
      <c r="V39" s="182">
        <v>0.97003223428880359</v>
      </c>
      <c r="W39" s="182">
        <v>0.96916316510264378</v>
      </c>
      <c r="X39" s="182">
        <v>0.97464404748632572</v>
      </c>
      <c r="Y39" s="182">
        <v>0.97740388707618087</v>
      </c>
      <c r="Z39" s="182">
        <v>0.9752392902233612</v>
      </c>
    </row>
    <row r="40" spans="1:26" s="27" customFormat="1" ht="16.5" customHeight="1">
      <c r="A40" s="99"/>
      <c r="B40" s="525"/>
      <c r="C40" s="27" t="s">
        <v>1032</v>
      </c>
      <c r="D40" s="28"/>
      <c r="E40" s="274">
        <v>75367.61</v>
      </c>
      <c r="F40" s="274">
        <v>87086.01</v>
      </c>
      <c r="G40" s="274">
        <v>100390.7</v>
      </c>
      <c r="H40" s="274">
        <v>107885.59</v>
      </c>
      <c r="I40" s="274">
        <v>122082.01</v>
      </c>
      <c r="J40" s="274">
        <v>137417.35999999999</v>
      </c>
      <c r="K40" s="274"/>
      <c r="L40" s="274"/>
      <c r="M40" s="274"/>
      <c r="N40" s="274"/>
      <c r="O40" s="274"/>
      <c r="P40" s="274">
        <v>102241.25</v>
      </c>
      <c r="Q40" s="274">
        <v>104550.37</v>
      </c>
      <c r="R40" s="274">
        <v>107885.59</v>
      </c>
      <c r="S40" s="274">
        <v>107889.4</v>
      </c>
      <c r="T40" s="274">
        <v>109321.5</v>
      </c>
      <c r="U40" s="274">
        <v>114650.55</v>
      </c>
      <c r="V40" s="274">
        <v>122082.01</v>
      </c>
      <c r="W40" s="274">
        <v>125180.71</v>
      </c>
      <c r="X40" s="274">
        <v>128249.19</v>
      </c>
      <c r="Y40" s="274">
        <v>132627.10999999999</v>
      </c>
      <c r="Z40" s="274">
        <v>137417.35999999999</v>
      </c>
    </row>
    <row r="41" spans="1:26" s="27" customFormat="1" ht="16.5" customHeight="1" thickBot="1">
      <c r="A41" s="99"/>
      <c r="B41" s="532"/>
      <c r="C41" s="226" t="s">
        <v>1033</v>
      </c>
      <c r="D41" s="62"/>
      <c r="E41" s="275">
        <v>83444.83</v>
      </c>
      <c r="F41" s="275">
        <v>85777.98</v>
      </c>
      <c r="G41" s="275">
        <v>97398.88</v>
      </c>
      <c r="H41" s="275">
        <v>107539.41</v>
      </c>
      <c r="I41" s="275">
        <v>125853.56</v>
      </c>
      <c r="J41" s="275">
        <v>140906.29999999999</v>
      </c>
      <c r="K41" s="275"/>
      <c r="L41" s="275"/>
      <c r="M41" s="275"/>
      <c r="N41" s="275"/>
      <c r="O41" s="275"/>
      <c r="P41" s="275">
        <v>106880.51</v>
      </c>
      <c r="Q41" s="275">
        <v>106712.92</v>
      </c>
      <c r="R41" s="275">
        <v>107539.41</v>
      </c>
      <c r="S41" s="275">
        <v>109849.83</v>
      </c>
      <c r="T41" s="275">
        <v>112004.5</v>
      </c>
      <c r="U41" s="275">
        <v>115925.81</v>
      </c>
      <c r="V41" s="275">
        <v>125853.56</v>
      </c>
      <c r="W41" s="275">
        <v>129163.71</v>
      </c>
      <c r="X41" s="275">
        <v>131585.67000000001</v>
      </c>
      <c r="Y41" s="275">
        <v>135693.25</v>
      </c>
      <c r="Z41" s="275">
        <v>140906.29999999999</v>
      </c>
    </row>
    <row r="42" spans="1:26" s="27" customFormat="1" ht="16.5" customHeight="1">
      <c r="A42" s="99"/>
      <c r="B42" s="20"/>
      <c r="C42" s="20"/>
      <c r="D42" s="21"/>
      <c r="E42" s="63"/>
      <c r="F42" s="63"/>
      <c r="G42" s="63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274"/>
      <c r="U42" s="274"/>
      <c r="V42" s="274"/>
      <c r="W42" s="274"/>
      <c r="X42" s="274"/>
      <c r="Y42" s="274"/>
      <c r="Z42" s="274"/>
    </row>
    <row r="43" spans="1:26" s="27" customFormat="1" ht="16.5" customHeight="1">
      <c r="A43" s="99"/>
      <c r="B43" s="20"/>
      <c r="C43" s="58" t="s">
        <v>498</v>
      </c>
      <c r="D43" s="21"/>
      <c r="E43" s="21"/>
      <c r="F43" s="21"/>
      <c r="G43" s="21"/>
      <c r="K43" s="483"/>
      <c r="L43" s="484"/>
      <c r="M43" s="484"/>
      <c r="N43" s="484"/>
      <c r="O43" s="484"/>
      <c r="P43" s="484"/>
      <c r="Q43" s="483"/>
      <c r="R43" s="483"/>
      <c r="S43" s="483"/>
      <c r="T43" s="483"/>
      <c r="U43" s="483"/>
      <c r="V43" s="483"/>
      <c r="W43" s="483"/>
      <c r="X43" s="483"/>
      <c r="Y43" s="483"/>
      <c r="Z43" s="483"/>
    </row>
    <row r="44" spans="1:26" s="27" customFormat="1" ht="16.5" customHeight="1">
      <c r="A44" s="99"/>
      <c r="B44" s="20"/>
      <c r="C44" s="58" t="s">
        <v>499</v>
      </c>
      <c r="D44" s="21"/>
      <c r="E44" s="21"/>
      <c r="F44" s="21"/>
      <c r="G44" s="21"/>
      <c r="H44" s="21"/>
      <c r="I44" s="21"/>
      <c r="J44" s="21"/>
      <c r="K44" s="20"/>
      <c r="L44" s="21"/>
      <c r="M44" s="21"/>
      <c r="N44" s="21"/>
      <c r="O44" s="21"/>
      <c r="P44" s="21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27" customFormat="1" ht="16.5" customHeight="1">
      <c r="A45" s="99"/>
      <c r="B45" s="20"/>
      <c r="C45" s="58" t="s">
        <v>1045</v>
      </c>
      <c r="D45" s="21"/>
      <c r="E45" s="21"/>
      <c r="F45" s="21"/>
      <c r="G45" s="21"/>
      <c r="H45" s="21"/>
      <c r="I45" s="21"/>
      <c r="J45" s="21"/>
      <c r="K45" s="20"/>
      <c r="L45" s="21"/>
      <c r="M45" s="21"/>
      <c r="N45" s="21"/>
      <c r="O45" s="21"/>
      <c r="P45" s="21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27" customFormat="1" ht="16.5" customHeight="1">
      <c r="A46" s="99"/>
      <c r="B46" s="20"/>
      <c r="C46" s="20"/>
      <c r="D46" s="21"/>
      <c r="E46" s="21"/>
      <c r="F46" s="21"/>
      <c r="G46" s="21"/>
      <c r="H46" s="21"/>
      <c r="I46" s="21"/>
      <c r="J46" s="21"/>
      <c r="K46" s="20"/>
      <c r="L46" s="21"/>
      <c r="M46" s="21"/>
      <c r="N46" s="21"/>
      <c r="O46" s="21"/>
      <c r="P46" s="21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27" customFormat="1" ht="16.5" customHeight="1">
      <c r="A47" s="99"/>
      <c r="B47" s="20"/>
      <c r="C47" s="20"/>
      <c r="D47" s="21"/>
      <c r="E47" s="21"/>
      <c r="F47" s="21"/>
      <c r="G47" s="21"/>
      <c r="H47" s="21"/>
      <c r="I47" s="21"/>
      <c r="J47" s="21"/>
      <c r="K47" s="20"/>
      <c r="L47" s="21"/>
      <c r="M47" s="21"/>
      <c r="N47" s="21"/>
      <c r="O47" s="21"/>
      <c r="P47" s="21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27" customFormat="1" ht="16.5" customHeight="1">
      <c r="A48" s="99"/>
      <c r="B48" s="20"/>
      <c r="C48" s="20"/>
      <c r="D48" s="21"/>
      <c r="E48" s="21"/>
      <c r="F48" s="21"/>
      <c r="G48" s="21"/>
      <c r="H48" s="21"/>
      <c r="I48" s="21"/>
      <c r="J48" s="21"/>
      <c r="K48" s="20"/>
      <c r="L48" s="21"/>
      <c r="M48" s="21"/>
      <c r="N48" s="21"/>
      <c r="O48" s="21"/>
      <c r="P48" s="21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27" customFormat="1" ht="16.5" customHeight="1">
      <c r="A49" s="99"/>
      <c r="B49" s="20"/>
      <c r="C49" s="20"/>
      <c r="D49" s="21"/>
      <c r="E49" s="21"/>
      <c r="F49" s="21"/>
      <c r="G49" s="21"/>
      <c r="H49" s="21"/>
      <c r="I49" s="21"/>
      <c r="J49" s="21"/>
      <c r="K49" s="20"/>
      <c r="L49" s="21"/>
      <c r="M49" s="21"/>
      <c r="N49" s="21"/>
      <c r="O49" s="21"/>
      <c r="P49" s="21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27" customFormat="1" ht="16.5" customHeight="1">
      <c r="A50" s="99"/>
      <c r="B50" s="20"/>
      <c r="C50" s="20"/>
      <c r="D50" s="21"/>
      <c r="E50" s="21"/>
      <c r="F50" s="21"/>
      <c r="G50" s="21"/>
      <c r="H50" s="21"/>
      <c r="I50" s="21"/>
      <c r="J50" s="21"/>
      <c r="K50" s="20"/>
      <c r="L50" s="21"/>
      <c r="M50" s="21"/>
      <c r="N50" s="21"/>
      <c r="O50" s="21"/>
      <c r="P50" s="21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6.5" customHeight="1"/>
    <row r="52" spans="1:26" ht="16.5" customHeight="1"/>
    <row r="53" spans="1:26" ht="16.5" customHeight="1"/>
    <row r="54" spans="1:26" ht="16.5" customHeight="1"/>
    <row r="55" spans="1:26" ht="16.5" customHeight="1"/>
    <row r="56" spans="1:26" ht="16.5" customHeight="1"/>
    <row r="57" spans="1:26" ht="16.5" customHeight="1"/>
    <row r="58" spans="1:26" ht="16.5" customHeight="1"/>
    <row r="59" spans="1:26" ht="16.5" customHeight="1"/>
    <row r="60" spans="1:26" ht="16.5" customHeight="1"/>
    <row r="61" spans="1:26" ht="16.5" customHeight="1"/>
    <row r="62" spans="1:26" ht="16.5" customHeight="1"/>
    <row r="63" spans="1:26" ht="16.5" customHeight="1"/>
    <row r="64" spans="1:26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</sheetData>
  <mergeCells count="6">
    <mergeCell ref="O2:Z2"/>
    <mergeCell ref="B4:B10"/>
    <mergeCell ref="B11:B21"/>
    <mergeCell ref="B36:B41"/>
    <mergeCell ref="B22:B35"/>
    <mergeCell ref="F2:J2"/>
  </mergeCells>
  <phoneticPr fontId="53" type="noConversion"/>
  <hyperlinks>
    <hyperlink ref="A15" location="KJB_일반사항!A1" display="광주은행"/>
    <hyperlink ref="A16" location="JBWC_일반사항!A1" display="우리캐피탈"/>
    <hyperlink ref="A17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JBB_여신건전성!A1" display="여신건전성"/>
    <hyperlink ref="A14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11" location="'JBB_순이자마진(이자)'!A1" display="순이자마진(이자)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204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5" width="9.77734375" style="1" customWidth="1"/>
    <col min="56" max="16384" width="8.88671875" style="1"/>
  </cols>
  <sheetData>
    <row r="1" spans="1:26" s="3" customFormat="1" ht="26.25" customHeight="1">
      <c r="A1" s="18"/>
      <c r="B1" s="17" t="s">
        <v>583</v>
      </c>
      <c r="C1" s="17"/>
      <c r="D1" s="17"/>
      <c r="E1" s="18"/>
      <c r="F1" s="18"/>
      <c r="G1" s="18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481"/>
      <c r="P2" s="524" t="s">
        <v>719</v>
      </c>
      <c r="Q2" s="524"/>
      <c r="R2" s="524"/>
      <c r="S2" s="524"/>
      <c r="T2" s="524"/>
      <c r="U2" s="524"/>
      <c r="V2" s="524"/>
      <c r="W2" s="524"/>
      <c r="X2" s="524"/>
      <c r="Y2" s="524"/>
      <c r="Z2" s="502"/>
    </row>
    <row r="3" spans="1:26" s="7" customFormat="1" ht="16.5" customHeight="1">
      <c r="A3" s="100"/>
      <c r="B3" s="342" t="s">
        <v>586</v>
      </c>
      <c r="C3" s="343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503"/>
      <c r="W3" s="503"/>
      <c r="X3" s="503"/>
      <c r="Y3" s="503"/>
      <c r="Z3" s="503"/>
    </row>
    <row r="4" spans="1:26" ht="16.5" customHeight="1">
      <c r="A4" s="101" t="s">
        <v>1047</v>
      </c>
      <c r="B4" s="206" t="s">
        <v>491</v>
      </c>
      <c r="C4" s="206"/>
      <c r="D4" s="26"/>
      <c r="E4" s="29" t="s">
        <v>952</v>
      </c>
      <c r="F4" s="29" t="s">
        <v>948</v>
      </c>
      <c r="G4" s="29" t="s">
        <v>949</v>
      </c>
      <c r="H4" s="29" t="s">
        <v>950</v>
      </c>
      <c r="I4" s="29" t="s">
        <v>951</v>
      </c>
      <c r="J4" s="29" t="s">
        <v>1027</v>
      </c>
      <c r="L4" s="29" t="s">
        <v>20</v>
      </c>
      <c r="M4" s="29" t="s">
        <v>21</v>
      </c>
      <c r="N4" s="29" t="s">
        <v>22</v>
      </c>
      <c r="O4" s="29" t="s">
        <v>23</v>
      </c>
      <c r="P4" s="29" t="s">
        <v>24</v>
      </c>
      <c r="Q4" s="29" t="s">
        <v>34</v>
      </c>
      <c r="R4" s="29" t="s">
        <v>594</v>
      </c>
      <c r="S4" s="29" t="s">
        <v>710</v>
      </c>
      <c r="T4" s="29" t="s">
        <v>711</v>
      </c>
      <c r="U4" s="29" t="s">
        <v>716</v>
      </c>
      <c r="V4" s="29" t="s">
        <v>812</v>
      </c>
      <c r="W4" s="29" t="s">
        <v>959</v>
      </c>
      <c r="X4" s="29" t="s">
        <v>992</v>
      </c>
      <c r="Y4" s="29" t="s">
        <v>1017</v>
      </c>
      <c r="Z4" s="29" t="s">
        <v>1028</v>
      </c>
    </row>
    <row r="5" spans="1:26" ht="16.5" customHeight="1">
      <c r="A5" s="316" t="s">
        <v>555</v>
      </c>
      <c r="B5" s="65" t="s">
        <v>152</v>
      </c>
      <c r="C5" s="66"/>
      <c r="D5" s="14"/>
      <c r="E5" s="346">
        <v>102165.89774816</v>
      </c>
      <c r="F5" s="346">
        <v>109223.14790580001</v>
      </c>
      <c r="G5" s="346">
        <v>123260.39029221</v>
      </c>
      <c r="H5" s="346">
        <v>127784.03768918</v>
      </c>
      <c r="I5" s="346">
        <v>136627.18066923</v>
      </c>
      <c r="J5" s="346">
        <v>153873.19571308</v>
      </c>
      <c r="K5" s="196"/>
      <c r="L5" s="346">
        <v>124841.73861063</v>
      </c>
      <c r="M5" s="346">
        <v>124695.20948627</v>
      </c>
      <c r="N5" s="346">
        <v>125113.74777307</v>
      </c>
      <c r="O5" s="346">
        <v>124515.52854073999</v>
      </c>
      <c r="P5" s="346">
        <v>126580.00862688296</v>
      </c>
      <c r="Q5" s="346">
        <v>128432.42156295264</v>
      </c>
      <c r="R5" s="346">
        <v>131524.05020696999</v>
      </c>
      <c r="S5" s="346">
        <v>132986.27970834001</v>
      </c>
      <c r="T5" s="346">
        <v>132669.46579064001</v>
      </c>
      <c r="U5" s="346">
        <v>136298.9636384933</v>
      </c>
      <c r="V5" s="346">
        <v>144471.41988905999</v>
      </c>
      <c r="W5" s="346">
        <v>149108.51773478999</v>
      </c>
      <c r="X5" s="346">
        <v>150697.14785588277</v>
      </c>
      <c r="Y5" s="346">
        <v>156352.73137383998</v>
      </c>
      <c r="Z5" s="346">
        <v>161146.21497234999</v>
      </c>
    </row>
    <row r="6" spans="1:26" ht="16.5" customHeight="1">
      <c r="A6" s="105" t="s">
        <v>470</v>
      </c>
      <c r="B6" s="67" t="s">
        <v>153</v>
      </c>
      <c r="C6" s="67"/>
      <c r="D6" s="14"/>
      <c r="E6" s="198">
        <v>98598.373592310003</v>
      </c>
      <c r="F6" s="198">
        <v>106819.40002864999</v>
      </c>
      <c r="G6" s="198">
        <v>121523.48504699999</v>
      </c>
      <c r="H6" s="198">
        <v>126236.41988741999</v>
      </c>
      <c r="I6" s="198">
        <v>135007.55232772001</v>
      </c>
      <c r="J6" s="198">
        <v>152519.71224655001</v>
      </c>
      <c r="K6" s="197"/>
      <c r="L6" s="198">
        <v>123026.75123568</v>
      </c>
      <c r="M6" s="198">
        <v>122947.82677471</v>
      </c>
      <c r="N6" s="198">
        <v>123622.66223274</v>
      </c>
      <c r="O6" s="198">
        <v>123008.84069001001</v>
      </c>
      <c r="P6" s="198">
        <v>125038.22904130122</v>
      </c>
      <c r="Q6" s="198">
        <v>126891.5370020485</v>
      </c>
      <c r="R6" s="198">
        <v>129923.88423760001</v>
      </c>
      <c r="S6" s="198">
        <v>131403.35986363</v>
      </c>
      <c r="T6" s="198">
        <v>130738.89747033002</v>
      </c>
      <c r="U6" s="198">
        <v>134821.47475923543</v>
      </c>
      <c r="V6" s="198">
        <v>142980.90279023998</v>
      </c>
      <c r="W6" s="198">
        <v>147704.16327984</v>
      </c>
      <c r="X6" s="198">
        <v>149302.31560377727</v>
      </c>
      <c r="Y6" s="198">
        <v>154995.89602314998</v>
      </c>
      <c r="Z6" s="198">
        <v>159886.74782965</v>
      </c>
    </row>
    <row r="7" spans="1:26" ht="16.5" customHeight="1">
      <c r="A7" s="105" t="s">
        <v>471</v>
      </c>
      <c r="B7" s="67" t="s">
        <v>154</v>
      </c>
      <c r="C7" s="67"/>
      <c r="D7" s="14"/>
      <c r="E7" s="198">
        <v>4123.2831969400004</v>
      </c>
      <c r="F7" s="198">
        <v>3582.0974243999999</v>
      </c>
      <c r="G7" s="198">
        <v>2238.0231936200003</v>
      </c>
      <c r="H7" s="198">
        <v>378.25378221</v>
      </c>
      <c r="I7" s="198">
        <v>1000.7104199300001</v>
      </c>
      <c r="J7" s="198">
        <v>955.32734842000002</v>
      </c>
      <c r="K7" s="197"/>
      <c r="L7" s="198">
        <v>4520.2361657900001</v>
      </c>
      <c r="M7" s="198">
        <v>1055.8716738000001</v>
      </c>
      <c r="N7" s="198">
        <v>633.93198614000005</v>
      </c>
      <c r="O7" s="198">
        <v>5.9236750600000008</v>
      </c>
      <c r="P7" s="198">
        <v>120.8203618153846</v>
      </c>
      <c r="Q7" s="198">
        <v>856.31563970021739</v>
      </c>
      <c r="R7" s="198">
        <v>519.06313016000001</v>
      </c>
      <c r="S7" s="198">
        <v>370.66280569000003</v>
      </c>
      <c r="T7" s="198">
        <v>583.15128304999996</v>
      </c>
      <c r="U7" s="198">
        <v>1331.1560458982606</v>
      </c>
      <c r="V7" s="198">
        <v>1706.4845151700001</v>
      </c>
      <c r="W7" s="198">
        <v>785.63941618000001</v>
      </c>
      <c r="X7" s="198">
        <v>926.49437737450546</v>
      </c>
      <c r="Y7" s="198">
        <v>965.69542188000003</v>
      </c>
      <c r="Z7" s="198">
        <v>1139.4779083200001</v>
      </c>
    </row>
    <row r="8" spans="1:26" s="5" customFormat="1" ht="16.5" customHeight="1">
      <c r="A8" s="105" t="s">
        <v>472</v>
      </c>
      <c r="B8" s="67" t="s">
        <v>155</v>
      </c>
      <c r="C8" s="67"/>
      <c r="D8" s="14"/>
      <c r="E8" s="198">
        <v>20548.118216220002</v>
      </c>
      <c r="F8" s="198">
        <v>21230.589964809998</v>
      </c>
      <c r="G8" s="198">
        <v>22642.494443720003</v>
      </c>
      <c r="H8" s="198">
        <v>20751.185057440001</v>
      </c>
      <c r="I8" s="198">
        <v>19418.67120837</v>
      </c>
      <c r="J8" s="198">
        <v>20169.19160446</v>
      </c>
      <c r="K8" s="197"/>
      <c r="L8" s="198">
        <v>23314.061896910003</v>
      </c>
      <c r="M8" s="198">
        <v>23309.830231070002</v>
      </c>
      <c r="N8" s="198">
        <v>21506.819188370002</v>
      </c>
      <c r="O8" s="198">
        <v>20940.630598569998</v>
      </c>
      <c r="P8" s="198">
        <v>21275.55030421594</v>
      </c>
      <c r="Q8" s="198">
        <v>20421.522025161736</v>
      </c>
      <c r="R8" s="198">
        <v>20376.855305369998</v>
      </c>
      <c r="S8" s="198">
        <v>20537.97295155</v>
      </c>
      <c r="T8" s="198">
        <v>18943.023464669997</v>
      </c>
      <c r="U8" s="198">
        <v>19094.649014311955</v>
      </c>
      <c r="V8" s="198">
        <v>19106.035642020001</v>
      </c>
      <c r="W8" s="198">
        <v>20909.559931969998</v>
      </c>
      <c r="X8" s="198">
        <v>19948.371335969779</v>
      </c>
      <c r="Y8" s="198">
        <v>20722.963982699999</v>
      </c>
      <c r="Z8" s="198">
        <v>21059.497210439997</v>
      </c>
    </row>
    <row r="9" spans="1:26" s="5" customFormat="1" ht="16.5" customHeight="1">
      <c r="A9" s="105" t="s">
        <v>500</v>
      </c>
      <c r="B9" s="67" t="s">
        <v>156</v>
      </c>
      <c r="C9" s="67"/>
      <c r="D9" s="13"/>
      <c r="E9" s="198">
        <v>73926.972179150005</v>
      </c>
      <c r="F9" s="198">
        <v>82006.712639439997</v>
      </c>
      <c r="G9" s="198">
        <v>96642.967409659992</v>
      </c>
      <c r="H9" s="198">
        <v>105106.98104777001</v>
      </c>
      <c r="I9" s="198">
        <v>114588.17069941999</v>
      </c>
      <c r="J9" s="198">
        <v>131395.19329367002</v>
      </c>
      <c r="K9" s="197"/>
      <c r="L9" s="198">
        <v>95192.45317297001</v>
      </c>
      <c r="M9" s="198">
        <v>98582.124869840001</v>
      </c>
      <c r="N9" s="198">
        <v>101481.91105822001</v>
      </c>
      <c r="O9" s="198">
        <v>102062.28641638</v>
      </c>
      <c r="P9" s="198">
        <v>103641.85837526991</v>
      </c>
      <c r="Q9" s="198">
        <v>105613.6993371865</v>
      </c>
      <c r="R9" s="198">
        <v>109027.96580207</v>
      </c>
      <c r="S9" s="198">
        <v>110494.72410638999</v>
      </c>
      <c r="T9" s="198">
        <v>111212.72272260999</v>
      </c>
      <c r="U9" s="198">
        <v>114395.66969902521</v>
      </c>
      <c r="V9" s="198">
        <v>122168.38263304999</v>
      </c>
      <c r="W9" s="198">
        <v>126008.96393169001</v>
      </c>
      <c r="X9" s="198">
        <v>128427.449890433</v>
      </c>
      <c r="Y9" s="198">
        <v>133307.23661856999</v>
      </c>
      <c r="Z9" s="198">
        <v>137687.77271089001</v>
      </c>
    </row>
    <row r="10" spans="1:26" s="5" customFormat="1" ht="16.5" customHeight="1">
      <c r="A10" s="105" t="s">
        <v>473</v>
      </c>
      <c r="B10" s="67" t="s">
        <v>157</v>
      </c>
      <c r="C10" s="67"/>
      <c r="D10" s="13"/>
      <c r="E10" s="198">
        <v>71784.782848200004</v>
      </c>
      <c r="F10" s="198">
        <v>79820.669454690011</v>
      </c>
      <c r="G10" s="198">
        <v>93964.024720460002</v>
      </c>
      <c r="H10" s="198">
        <v>103663.13659626</v>
      </c>
      <c r="I10" s="198">
        <v>112345.11537883</v>
      </c>
      <c r="J10" s="198">
        <v>129760.06725739001</v>
      </c>
      <c r="K10" s="197"/>
      <c r="L10" s="198">
        <v>92050.690931630001</v>
      </c>
      <c r="M10" s="198">
        <v>96443.074534140003</v>
      </c>
      <c r="N10" s="198">
        <v>99995.346606570005</v>
      </c>
      <c r="O10" s="198">
        <v>101042.93685232001</v>
      </c>
      <c r="P10" s="198">
        <v>102796.51355053902</v>
      </c>
      <c r="Q10" s="198">
        <v>103735.34331910053</v>
      </c>
      <c r="R10" s="198">
        <v>107011.37198337</v>
      </c>
      <c r="S10" s="198">
        <v>108056.17212308</v>
      </c>
      <c r="T10" s="198">
        <v>108653.68033298</v>
      </c>
      <c r="U10" s="198">
        <v>112613.16540942955</v>
      </c>
      <c r="V10" s="198">
        <v>119970.70040745</v>
      </c>
      <c r="W10" s="198">
        <v>124538.21527712001</v>
      </c>
      <c r="X10" s="198">
        <v>126921.24952835031</v>
      </c>
      <c r="Y10" s="198">
        <v>131694.26412845001</v>
      </c>
      <c r="Z10" s="198">
        <v>135742.16485987999</v>
      </c>
    </row>
    <row r="11" spans="1:26" s="5" customFormat="1" ht="16.5" customHeight="1">
      <c r="A11" s="315" t="s">
        <v>582</v>
      </c>
      <c r="B11" s="67" t="s">
        <v>158</v>
      </c>
      <c r="C11" s="67"/>
      <c r="D11" s="13"/>
      <c r="E11" s="198">
        <v>581.85599615000001</v>
      </c>
      <c r="F11" s="198">
        <v>510.52092185000004</v>
      </c>
      <c r="G11" s="198">
        <v>421.13419428000003</v>
      </c>
      <c r="H11" s="198">
        <v>369.22163064</v>
      </c>
      <c r="I11" s="198">
        <v>510.01717275000004</v>
      </c>
      <c r="J11" s="198">
        <v>207.99408396999999</v>
      </c>
      <c r="K11" s="197"/>
      <c r="L11" s="198">
        <v>446.61905012000005</v>
      </c>
      <c r="M11" s="198">
        <v>424.87280801000003</v>
      </c>
      <c r="N11" s="198">
        <v>354.43925901</v>
      </c>
      <c r="O11" s="198">
        <v>289.76208363000001</v>
      </c>
      <c r="P11" s="198">
        <v>277.34093257395602</v>
      </c>
      <c r="Q11" s="198">
        <v>323.88996082847825</v>
      </c>
      <c r="R11" s="198">
        <v>583.16746081999997</v>
      </c>
      <c r="S11" s="198">
        <v>670.23666200000002</v>
      </c>
      <c r="T11" s="198">
        <v>578.09333861999994</v>
      </c>
      <c r="U11" s="198">
        <v>449.46054137869555</v>
      </c>
      <c r="V11" s="198">
        <v>344.75962349000002</v>
      </c>
      <c r="W11" s="198">
        <v>230.77086283</v>
      </c>
      <c r="X11" s="198">
        <v>211.09836611714286</v>
      </c>
      <c r="Y11" s="198">
        <v>197.48826001</v>
      </c>
      <c r="Z11" s="198">
        <v>193.14773647000001</v>
      </c>
    </row>
    <row r="12" spans="1:26" s="5" customFormat="1" ht="16.5" customHeight="1">
      <c r="A12" s="105" t="s">
        <v>474</v>
      </c>
      <c r="B12" s="67" t="s">
        <v>159</v>
      </c>
      <c r="C12" s="67"/>
      <c r="D12" s="13"/>
      <c r="E12" s="198">
        <v>0.89494355999999997</v>
      </c>
      <c r="F12" s="198">
        <v>0.52956864999999997</v>
      </c>
      <c r="G12" s="198">
        <v>2.5292732400000002</v>
      </c>
      <c r="H12" s="198">
        <v>3.19392802</v>
      </c>
      <c r="I12" s="198">
        <v>1.4692733999999998</v>
      </c>
      <c r="J12" s="198">
        <v>0.29589040999999999</v>
      </c>
      <c r="K12" s="197"/>
      <c r="L12" s="198">
        <v>0.35256622999999998</v>
      </c>
      <c r="M12" s="198">
        <v>1.14437962</v>
      </c>
      <c r="N12" s="198">
        <v>4.5580553799999999</v>
      </c>
      <c r="O12" s="198">
        <v>1.9819134199999999</v>
      </c>
      <c r="P12" s="198">
        <v>8.4595263830769234</v>
      </c>
      <c r="Q12" s="198">
        <v>0.86295080934782475</v>
      </c>
      <c r="R12" s="198">
        <v>1.5022081</v>
      </c>
      <c r="S12" s="198">
        <v>0.87394644999999993</v>
      </c>
      <c r="T12" s="198">
        <v>1.8934914700000001</v>
      </c>
      <c r="U12" s="198">
        <v>1.8934914926086954</v>
      </c>
      <c r="V12" s="198">
        <v>1.2143043099999999</v>
      </c>
      <c r="W12" s="198">
        <v>0</v>
      </c>
      <c r="X12" s="198">
        <v>0</v>
      </c>
      <c r="Y12" s="198">
        <v>0</v>
      </c>
      <c r="Z12" s="198">
        <v>1.17391304</v>
      </c>
    </row>
    <row r="13" spans="1:26" s="5" customFormat="1" ht="16.5" customHeight="1">
      <c r="A13" s="105" t="s">
        <v>475</v>
      </c>
      <c r="B13" s="67" t="s">
        <v>160</v>
      </c>
      <c r="C13" s="67"/>
      <c r="D13" s="13"/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7"/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0</v>
      </c>
      <c r="X13" s="198">
        <v>0</v>
      </c>
      <c r="Y13" s="198">
        <v>0</v>
      </c>
      <c r="Z13" s="198">
        <v>0</v>
      </c>
    </row>
    <row r="14" spans="1:26" s="5" customFormat="1" ht="16.5" customHeight="1">
      <c r="A14" s="105" t="s">
        <v>476</v>
      </c>
      <c r="B14" s="67" t="s">
        <v>161</v>
      </c>
      <c r="C14" s="67"/>
      <c r="D14" s="13"/>
      <c r="E14" s="198">
        <v>1629.5425367899998</v>
      </c>
      <c r="F14" s="198">
        <v>1495.01757279</v>
      </c>
      <c r="G14" s="198">
        <v>1504.74716502</v>
      </c>
      <c r="H14" s="198">
        <v>1632.5056941800001</v>
      </c>
      <c r="I14" s="198">
        <v>1673.50410328</v>
      </c>
      <c r="J14" s="198">
        <v>1644.9209591599999</v>
      </c>
      <c r="K14" s="197"/>
      <c r="L14" s="198">
        <v>1481.5651398700002</v>
      </c>
      <c r="M14" s="198">
        <v>1565.38597172</v>
      </c>
      <c r="N14" s="198">
        <v>1516.39061464</v>
      </c>
      <c r="O14" s="198">
        <v>1606.6906095499999</v>
      </c>
      <c r="P14" s="198">
        <v>1558.4576811274724</v>
      </c>
      <c r="Q14" s="198">
        <v>1642.8846793417395</v>
      </c>
      <c r="R14" s="198">
        <v>1720.62373948</v>
      </c>
      <c r="S14" s="198">
        <v>1697.9907665100002</v>
      </c>
      <c r="T14" s="198">
        <v>1664.16521947</v>
      </c>
      <c r="U14" s="198">
        <v>1671.9030950082604</v>
      </c>
      <c r="V14" s="198">
        <v>1660.1219819299999</v>
      </c>
      <c r="W14" s="198">
        <v>1608.48759518</v>
      </c>
      <c r="X14" s="198">
        <v>1600.7298283502196</v>
      </c>
      <c r="Y14" s="198">
        <v>1626.9051565</v>
      </c>
      <c r="Z14" s="198">
        <v>1742.2888885899999</v>
      </c>
    </row>
    <row r="15" spans="1:26" s="5" customFormat="1" ht="16.5" customHeight="1">
      <c r="A15" s="103" t="s">
        <v>36</v>
      </c>
      <c r="B15" s="67" t="s">
        <v>162</v>
      </c>
      <c r="C15" s="67"/>
      <c r="D15" s="13"/>
      <c r="E15" s="198">
        <v>958.03278689000001</v>
      </c>
      <c r="F15" s="198">
        <v>1219.0986301299999</v>
      </c>
      <c r="G15" s="198">
        <v>1688.4273972599999</v>
      </c>
      <c r="H15" s="198">
        <v>463.78904109000001</v>
      </c>
      <c r="I15" s="198">
        <v>880.58196721000002</v>
      </c>
      <c r="J15" s="198">
        <v>482.46301369000003</v>
      </c>
      <c r="K15" s="197"/>
      <c r="L15" s="198">
        <v>2114</v>
      </c>
      <c r="M15" s="198">
        <v>1099.1086956500001</v>
      </c>
      <c r="N15" s="198">
        <v>590.86956521000002</v>
      </c>
      <c r="O15" s="198">
        <v>96.333333330000002</v>
      </c>
      <c r="P15" s="198">
        <v>69.406593408901088</v>
      </c>
      <c r="Q15" s="198">
        <v>977.35869565293467</v>
      </c>
      <c r="R15" s="198">
        <v>699.78260869000007</v>
      </c>
      <c r="S15" s="198">
        <v>871.42857141999991</v>
      </c>
      <c r="T15" s="198">
        <v>1186.8021978000004</v>
      </c>
      <c r="U15" s="198">
        <v>450.82608695391281</v>
      </c>
      <c r="V15" s="198">
        <v>1016.5</v>
      </c>
      <c r="W15" s="198">
        <v>555.20000000000005</v>
      </c>
      <c r="X15" s="198">
        <v>360.25274724505493</v>
      </c>
      <c r="Y15" s="198">
        <v>425.85869565000002</v>
      </c>
      <c r="Z15" s="198">
        <v>588.79347826000003</v>
      </c>
    </row>
    <row r="16" spans="1:26" s="5" customFormat="1" ht="16.5" customHeight="1">
      <c r="A16" s="103" t="s">
        <v>468</v>
      </c>
      <c r="B16" s="67" t="s">
        <v>163</v>
      </c>
      <c r="C16" s="67"/>
      <c r="D16" s="13"/>
      <c r="E16" s="198">
        <v>-1028.13693244</v>
      </c>
      <c r="F16" s="198">
        <v>-1039.12350868</v>
      </c>
      <c r="G16" s="198">
        <v>-937.89534060999995</v>
      </c>
      <c r="H16" s="198">
        <v>-1024.86584242</v>
      </c>
      <c r="I16" s="198">
        <v>-822.51719605000005</v>
      </c>
      <c r="J16" s="198">
        <v>-700.54791094999996</v>
      </c>
      <c r="K16" s="197"/>
      <c r="L16" s="198">
        <v>-900.77451488999998</v>
      </c>
      <c r="M16" s="198">
        <v>-951.46151930000008</v>
      </c>
      <c r="N16" s="198">
        <v>-979.69304260000001</v>
      </c>
      <c r="O16" s="197">
        <v>-975.41837587999999</v>
      </c>
      <c r="P16" s="198">
        <v>-1068.3199087625273</v>
      </c>
      <c r="Q16" s="198">
        <v>-1066.6402685465218</v>
      </c>
      <c r="R16" s="198">
        <v>-988.48219839000001</v>
      </c>
      <c r="S16" s="198">
        <v>-801.97796306999999</v>
      </c>
      <c r="T16" s="198">
        <v>-871.91185773000007</v>
      </c>
      <c r="U16" s="198">
        <v>-791.57892523782607</v>
      </c>
      <c r="V16" s="198">
        <v>-824.91368413000009</v>
      </c>
      <c r="W16" s="198">
        <v>-923.70980343999997</v>
      </c>
      <c r="X16" s="198">
        <v>-665.8805796297803</v>
      </c>
      <c r="Y16" s="198">
        <v>-637.27962204000005</v>
      </c>
      <c r="Z16" s="198">
        <v>-579.79616535000002</v>
      </c>
    </row>
    <row r="17" spans="1:26" s="5" customFormat="1" ht="16.5" customHeight="1">
      <c r="A17" s="101" t="s">
        <v>469</v>
      </c>
      <c r="B17" s="66" t="s">
        <v>164</v>
      </c>
      <c r="C17" s="66"/>
      <c r="D17" s="13"/>
      <c r="E17" s="266">
        <v>0</v>
      </c>
      <c r="F17" s="266">
        <v>0</v>
      </c>
      <c r="G17" s="266">
        <v>0</v>
      </c>
      <c r="H17" s="266">
        <v>0</v>
      </c>
      <c r="I17" s="266">
        <v>0</v>
      </c>
      <c r="J17" s="266">
        <v>0</v>
      </c>
      <c r="K17" s="197"/>
      <c r="L17" s="266">
        <v>0</v>
      </c>
      <c r="M17" s="266">
        <v>0</v>
      </c>
      <c r="N17" s="266">
        <v>0</v>
      </c>
      <c r="O17" s="488">
        <v>0</v>
      </c>
      <c r="P17" s="266">
        <v>0</v>
      </c>
      <c r="Q17" s="266">
        <v>0</v>
      </c>
      <c r="R17" s="266">
        <v>0</v>
      </c>
      <c r="S17" s="266">
        <v>0</v>
      </c>
      <c r="T17" s="266">
        <v>0</v>
      </c>
      <c r="U17" s="266">
        <v>0</v>
      </c>
      <c r="V17" s="266">
        <v>0</v>
      </c>
      <c r="W17" s="266">
        <v>0</v>
      </c>
      <c r="X17" s="266">
        <v>0</v>
      </c>
      <c r="Y17" s="266">
        <v>0</v>
      </c>
      <c r="Z17" s="266">
        <v>0</v>
      </c>
    </row>
    <row r="18" spans="1:26" s="5" customFormat="1" ht="16.5" customHeight="1">
      <c r="A18" s="103" t="s">
        <v>918</v>
      </c>
      <c r="B18" s="67" t="s">
        <v>165</v>
      </c>
      <c r="C18" s="67"/>
      <c r="D18" s="13"/>
      <c r="E18" s="198">
        <v>3567.5241558500002</v>
      </c>
      <c r="F18" s="198">
        <v>2403.7478771400001</v>
      </c>
      <c r="G18" s="198">
        <v>1736.9052452199999</v>
      </c>
      <c r="H18" s="198">
        <v>1547.61780176</v>
      </c>
      <c r="I18" s="198">
        <v>1619.6283415099999</v>
      </c>
      <c r="J18" s="198">
        <v>1353.4834665299998</v>
      </c>
      <c r="K18" s="197"/>
      <c r="L18" s="198">
        <v>1814.98737495</v>
      </c>
      <c r="M18" s="198">
        <v>1747.38271156</v>
      </c>
      <c r="N18" s="198">
        <v>1491.0855403400001</v>
      </c>
      <c r="O18" s="197">
        <v>1506.68785073</v>
      </c>
      <c r="P18" s="198">
        <v>1541.7795855817581</v>
      </c>
      <c r="Q18" s="198">
        <v>1540.8845609041302</v>
      </c>
      <c r="R18" s="198">
        <v>1600.1659693699999</v>
      </c>
      <c r="S18" s="198">
        <v>1582.91984471</v>
      </c>
      <c r="T18" s="198">
        <v>1930.56832031</v>
      </c>
      <c r="U18" s="198">
        <v>1477.4888792578265</v>
      </c>
      <c r="V18" s="198">
        <v>1490.51709882</v>
      </c>
      <c r="W18" s="198">
        <v>1404.35445495</v>
      </c>
      <c r="X18" s="198">
        <v>1394.8322521054945</v>
      </c>
      <c r="Y18" s="198">
        <v>1356.83535069</v>
      </c>
      <c r="Z18" s="198">
        <v>1259.4671427000001</v>
      </c>
    </row>
    <row r="19" spans="1:26" s="5" customFormat="1" ht="16.5" customHeight="1">
      <c r="A19" s="104"/>
      <c r="B19" s="67" t="s">
        <v>166</v>
      </c>
      <c r="C19" s="67"/>
      <c r="D19" s="13"/>
      <c r="E19" s="198">
        <v>267.07249514</v>
      </c>
      <c r="F19" s="198">
        <v>405.67942038000001</v>
      </c>
      <c r="G19" s="198">
        <v>170.64288248</v>
      </c>
      <c r="H19" s="198">
        <v>211.62566542000002</v>
      </c>
      <c r="I19" s="198">
        <v>199.99892577</v>
      </c>
      <c r="J19" s="198">
        <v>197.28493122</v>
      </c>
      <c r="K19" s="197"/>
      <c r="L19" s="198">
        <v>165.25520134999999</v>
      </c>
      <c r="M19" s="198">
        <v>204.05300496999999</v>
      </c>
      <c r="N19" s="198">
        <v>136.40660747999999</v>
      </c>
      <c r="O19" s="197">
        <v>183.49838276</v>
      </c>
      <c r="P19" s="198">
        <v>257.76400643681325</v>
      </c>
      <c r="Q19" s="198">
        <v>178.62108004619552</v>
      </c>
      <c r="R19" s="198">
        <v>226.50923349000001</v>
      </c>
      <c r="S19" s="198">
        <v>226.56436550999999</v>
      </c>
      <c r="T19" s="198">
        <v>323.90066741000004</v>
      </c>
      <c r="U19" s="198">
        <v>127.44957764260866</v>
      </c>
      <c r="V19" s="198">
        <v>123.71660535999999</v>
      </c>
      <c r="W19" s="198">
        <v>197.81787093</v>
      </c>
      <c r="X19" s="198">
        <v>168.00818361505497</v>
      </c>
      <c r="Y19" s="198">
        <v>187.93111465000001</v>
      </c>
      <c r="Z19" s="198">
        <v>235.07591579999999</v>
      </c>
    </row>
    <row r="20" spans="1:26" s="5" customFormat="1" ht="16.5" customHeight="1">
      <c r="A20" s="99"/>
      <c r="B20" s="67" t="s">
        <v>167</v>
      </c>
      <c r="C20" s="67"/>
      <c r="D20" s="13"/>
      <c r="E20" s="198">
        <v>0</v>
      </c>
      <c r="F20" s="198">
        <v>0</v>
      </c>
      <c r="G20" s="198">
        <v>0</v>
      </c>
      <c r="H20" s="198">
        <v>0</v>
      </c>
      <c r="I20" s="198">
        <v>5.5948556399999996</v>
      </c>
      <c r="J20" s="198">
        <v>150.28264708999998</v>
      </c>
      <c r="K20" s="197"/>
      <c r="L20" s="198">
        <v>0</v>
      </c>
      <c r="M20" s="198">
        <v>0</v>
      </c>
      <c r="N20" s="198">
        <v>0</v>
      </c>
      <c r="O20" s="197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22.25779528</v>
      </c>
      <c r="W20" s="198">
        <v>151.96078245999999</v>
      </c>
      <c r="X20" s="198">
        <v>148.14672086351646</v>
      </c>
      <c r="Y20" s="198">
        <v>148.60397575000002</v>
      </c>
      <c r="Z20" s="198">
        <v>152.43237389000001</v>
      </c>
    </row>
    <row r="21" spans="1:26" s="5" customFormat="1" ht="16.5" customHeight="1">
      <c r="A21" s="99"/>
      <c r="B21" s="67" t="s">
        <v>168</v>
      </c>
      <c r="C21" s="67"/>
      <c r="D21" s="13"/>
      <c r="E21" s="198">
        <v>3300.45166066</v>
      </c>
      <c r="F21" s="198">
        <v>1998.06845677</v>
      </c>
      <c r="G21" s="198">
        <v>1566.2623627299999</v>
      </c>
      <c r="H21" s="198">
        <v>1335.9921363400001</v>
      </c>
      <c r="I21" s="198">
        <v>1414.0345600999999</v>
      </c>
      <c r="J21" s="198">
        <v>1005.9158882200001</v>
      </c>
      <c r="K21" s="197"/>
      <c r="L21" s="198">
        <v>1649.7321736000001</v>
      </c>
      <c r="M21" s="198">
        <v>1543.3297065900001</v>
      </c>
      <c r="N21" s="198">
        <v>1354.67893286</v>
      </c>
      <c r="O21" s="197">
        <v>1323.1894679700001</v>
      </c>
      <c r="P21" s="198">
        <v>1284.0155791449447</v>
      </c>
      <c r="Q21" s="198">
        <v>1362.2634808579346</v>
      </c>
      <c r="R21" s="198">
        <v>1373.65673588</v>
      </c>
      <c r="S21" s="198">
        <v>1356.3554792000002</v>
      </c>
      <c r="T21" s="198">
        <v>1606.6676528999999</v>
      </c>
      <c r="U21" s="198">
        <v>1350.0393016152168</v>
      </c>
      <c r="V21" s="198">
        <v>1344.5426981800001</v>
      </c>
      <c r="W21" s="198">
        <v>1054.5758015599999</v>
      </c>
      <c r="X21" s="198">
        <v>1078.6773476269232</v>
      </c>
      <c r="Y21" s="198">
        <v>1020.30026029</v>
      </c>
      <c r="Z21" s="198">
        <v>871.95885300999998</v>
      </c>
    </row>
    <row r="22" spans="1:26" s="5" customFormat="1" ht="16.5" customHeight="1">
      <c r="A22" s="99"/>
      <c r="B22" s="68" t="s">
        <v>164</v>
      </c>
      <c r="C22" s="68"/>
      <c r="D22" s="13"/>
      <c r="E22" s="199">
        <v>5.0000000000000004E-8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7"/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</row>
    <row r="23" spans="1:26" s="5" customFormat="1" ht="16.5" customHeight="1">
      <c r="A23" s="99"/>
      <c r="B23" s="69" t="s">
        <v>169</v>
      </c>
      <c r="C23" s="70"/>
      <c r="D23" s="13"/>
      <c r="E23" s="345">
        <v>100907.24624825001</v>
      </c>
      <c r="F23" s="345">
        <v>107351.74529071999</v>
      </c>
      <c r="G23" s="345">
        <v>120633.73648150999</v>
      </c>
      <c r="H23" s="345">
        <v>124309.73574483</v>
      </c>
      <c r="I23" s="345">
        <v>132535.84199225999</v>
      </c>
      <c r="J23" s="345">
        <v>151311.31874058998</v>
      </c>
      <c r="K23" s="196"/>
      <c r="L23" s="345">
        <v>122806.76149228</v>
      </c>
      <c r="M23" s="345">
        <v>122203.00405516001</v>
      </c>
      <c r="N23" s="345">
        <v>121221.11531892</v>
      </c>
      <c r="O23" s="345">
        <v>120821.77133626999</v>
      </c>
      <c r="P23" s="345">
        <v>123000.70240718035</v>
      </c>
      <c r="Q23" s="345">
        <v>125064.90654553672</v>
      </c>
      <c r="R23" s="345">
        <v>128261.50875383001</v>
      </c>
      <c r="S23" s="345">
        <v>129080.34997892</v>
      </c>
      <c r="T23" s="345">
        <v>128494.31242701999</v>
      </c>
      <c r="U23" s="345">
        <v>132439.56430491936</v>
      </c>
      <c r="V23" s="345">
        <v>140047.65189317</v>
      </c>
      <c r="W23" s="345">
        <v>145214.26996425999</v>
      </c>
      <c r="X23" s="345">
        <v>146870.08975935646</v>
      </c>
      <c r="Y23" s="345">
        <v>153831.23196876</v>
      </c>
      <c r="Z23" s="345">
        <v>159148.86450326999</v>
      </c>
    </row>
    <row r="24" spans="1:26" s="5" customFormat="1" ht="16.5" customHeight="1">
      <c r="A24" s="99"/>
      <c r="B24" s="67" t="s">
        <v>170</v>
      </c>
      <c r="C24" s="67"/>
      <c r="D24" s="13"/>
      <c r="E24" s="198">
        <v>97224.181980490001</v>
      </c>
      <c r="F24" s="198">
        <v>104843.3008984</v>
      </c>
      <c r="G24" s="198">
        <v>118812.46247324</v>
      </c>
      <c r="H24" s="198">
        <v>122680.44487583</v>
      </c>
      <c r="I24" s="198">
        <v>130814.86118912</v>
      </c>
      <c r="J24" s="198">
        <v>149314.22510265</v>
      </c>
      <c r="K24" s="197"/>
      <c r="L24" s="198">
        <v>120904.06701540999</v>
      </c>
      <c r="M24" s="198">
        <v>120371.84870998999</v>
      </c>
      <c r="N24" s="198">
        <v>119654.66988868</v>
      </c>
      <c r="O24" s="198">
        <v>119240.95476903999</v>
      </c>
      <c r="P24" s="198">
        <v>121382.80820061646</v>
      </c>
      <c r="Q24" s="198">
        <v>123441.8812619189</v>
      </c>
      <c r="R24" s="198">
        <v>126567.25900117001</v>
      </c>
      <c r="S24" s="198">
        <v>127401.61040113</v>
      </c>
      <c r="T24" s="198">
        <v>126794.81269168998</v>
      </c>
      <c r="U24" s="198">
        <v>130853.03804899045</v>
      </c>
      <c r="V24" s="198">
        <v>138129.18688329001</v>
      </c>
      <c r="W24" s="198">
        <v>143136.75375705</v>
      </c>
      <c r="X24" s="198">
        <v>144818.41932878041</v>
      </c>
      <c r="Y24" s="198">
        <v>151823.60193174001</v>
      </c>
      <c r="Z24" s="198">
        <v>157294.96508361</v>
      </c>
    </row>
    <row r="25" spans="1:26" s="5" customFormat="1" ht="16.5" customHeight="1">
      <c r="A25" s="99"/>
      <c r="B25" s="67" t="s">
        <v>171</v>
      </c>
      <c r="C25" s="67"/>
      <c r="D25" s="13"/>
      <c r="E25" s="198">
        <v>84838.921430229995</v>
      </c>
      <c r="F25" s="198">
        <v>92708.135569279999</v>
      </c>
      <c r="G25" s="198">
        <v>106492.50152767001</v>
      </c>
      <c r="H25" s="198">
        <v>110772.18458068</v>
      </c>
      <c r="I25" s="198">
        <v>118633.47024868001</v>
      </c>
      <c r="J25" s="198">
        <v>136763.31891979001</v>
      </c>
      <c r="K25" s="197"/>
      <c r="L25" s="198">
        <v>107703.96693168</v>
      </c>
      <c r="M25" s="198">
        <v>107998.38015749</v>
      </c>
      <c r="N25" s="198">
        <v>107187.88287595</v>
      </c>
      <c r="O25" s="198">
        <v>107437.56856078999</v>
      </c>
      <c r="P25" s="198">
        <v>110018.37224261255</v>
      </c>
      <c r="Q25" s="198">
        <v>112201.66443909805</v>
      </c>
      <c r="R25" s="198">
        <v>113350.44781523</v>
      </c>
      <c r="S25" s="198">
        <v>114453.10754015</v>
      </c>
      <c r="T25" s="198">
        <v>115552.51183677001</v>
      </c>
      <c r="U25" s="198">
        <v>118247.38124456088</v>
      </c>
      <c r="V25" s="198">
        <v>126201.95296972999</v>
      </c>
      <c r="W25" s="198">
        <v>131078.66618964</v>
      </c>
      <c r="X25" s="198">
        <v>133053.91470621037</v>
      </c>
      <c r="Y25" s="198">
        <v>138943.65795835</v>
      </c>
      <c r="Z25" s="198">
        <v>143813.13780671</v>
      </c>
    </row>
    <row r="26" spans="1:26" s="5" customFormat="1" ht="16.5" customHeight="1">
      <c r="A26" s="99"/>
      <c r="B26" s="67" t="s">
        <v>172</v>
      </c>
      <c r="C26" s="67"/>
      <c r="D26" s="13"/>
      <c r="E26" s="198">
        <v>80317.767239469991</v>
      </c>
      <c r="F26" s="198">
        <v>86840.434920489992</v>
      </c>
      <c r="G26" s="198">
        <v>99874.208034380004</v>
      </c>
      <c r="H26" s="198">
        <v>108016.90488848001</v>
      </c>
      <c r="I26" s="198">
        <v>116238.60311683999</v>
      </c>
      <c r="J26" s="198">
        <v>133486.32843017002</v>
      </c>
      <c r="K26" s="197"/>
      <c r="L26" s="198">
        <v>99883.446022789998</v>
      </c>
      <c r="M26" s="198">
        <v>102587.13654666999</v>
      </c>
      <c r="N26" s="198">
        <v>102295.45930384001</v>
      </c>
      <c r="O26" s="198">
        <v>104007.22336823</v>
      </c>
      <c r="P26" s="198">
        <v>108217.6955356321</v>
      </c>
      <c r="Q26" s="198">
        <v>109639.2126147184</v>
      </c>
      <c r="R26" s="198">
        <v>110118.5035528</v>
      </c>
      <c r="S26" s="198">
        <v>111452.41508786</v>
      </c>
      <c r="T26" s="198">
        <v>112733.98854127999</v>
      </c>
      <c r="U26" s="198">
        <v>116082.20746777454</v>
      </c>
      <c r="V26" s="198">
        <v>124595.68395079</v>
      </c>
      <c r="W26" s="198">
        <v>129454.93266488999</v>
      </c>
      <c r="X26" s="198">
        <v>130360.19732647135</v>
      </c>
      <c r="Y26" s="198">
        <v>134517.11005071999</v>
      </c>
      <c r="Z26" s="198">
        <v>139491.45495426</v>
      </c>
    </row>
    <row r="27" spans="1:26" s="5" customFormat="1" ht="16.5" customHeight="1">
      <c r="A27" s="99"/>
      <c r="B27" s="67" t="s">
        <v>173</v>
      </c>
      <c r="C27" s="67"/>
      <c r="D27" s="13"/>
      <c r="E27" s="198">
        <v>4521.1541907600003</v>
      </c>
      <c r="F27" s="198">
        <v>5867.700648779999</v>
      </c>
      <c r="G27" s="198">
        <v>6618.2934932899998</v>
      </c>
      <c r="H27" s="198">
        <v>2755.2796922000002</v>
      </c>
      <c r="I27" s="198">
        <v>2394.8671318399997</v>
      </c>
      <c r="J27" s="198">
        <v>3276.9904896200001</v>
      </c>
      <c r="K27" s="197"/>
      <c r="L27" s="198">
        <v>7820.5209088800002</v>
      </c>
      <c r="M27" s="198">
        <v>5411.24361082</v>
      </c>
      <c r="N27" s="198">
        <v>4892.4235721100004</v>
      </c>
      <c r="O27" s="198">
        <v>3430.3451925499999</v>
      </c>
      <c r="P27" s="198">
        <v>1800.6767069804396</v>
      </c>
      <c r="Q27" s="198">
        <v>2562.4518243796751</v>
      </c>
      <c r="R27" s="198">
        <v>3231.9442624300004</v>
      </c>
      <c r="S27" s="198">
        <v>3000.6924522899999</v>
      </c>
      <c r="T27" s="198">
        <v>2818.5232954900002</v>
      </c>
      <c r="U27" s="198">
        <v>2165.1737767863037</v>
      </c>
      <c r="V27" s="198">
        <v>1606.26901894</v>
      </c>
      <c r="W27" s="198">
        <v>1623.73352475</v>
      </c>
      <c r="X27" s="198">
        <v>2693.717379739011</v>
      </c>
      <c r="Y27" s="198">
        <v>4426.5479076299998</v>
      </c>
      <c r="Z27" s="198">
        <v>4321.6828524499997</v>
      </c>
    </row>
    <row r="28" spans="1:26" s="5" customFormat="1" ht="16.5" customHeight="1">
      <c r="A28" s="99"/>
      <c r="B28" s="67" t="s">
        <v>174</v>
      </c>
      <c r="C28" s="67"/>
      <c r="D28" s="13"/>
      <c r="E28" s="198">
        <v>4157.3705384000004</v>
      </c>
      <c r="F28" s="198">
        <v>4192.5848615900004</v>
      </c>
      <c r="G28" s="198">
        <v>4679.76982658</v>
      </c>
      <c r="H28" s="198">
        <v>3740.3411107699999</v>
      </c>
      <c r="I28" s="198">
        <v>3861.3491407800002</v>
      </c>
      <c r="J28" s="198">
        <v>2394.4211896900001</v>
      </c>
      <c r="K28" s="197"/>
      <c r="L28" s="198">
        <v>5504.44451596</v>
      </c>
      <c r="M28" s="198">
        <v>4735.1071405800003</v>
      </c>
      <c r="N28" s="198">
        <v>4304.4559668600004</v>
      </c>
      <c r="O28" s="198">
        <v>3557.40369659</v>
      </c>
      <c r="P28" s="198">
        <v>3094.9803160468141</v>
      </c>
      <c r="Q28" s="198">
        <v>3224.2466034308682</v>
      </c>
      <c r="R28" s="198">
        <v>5073.7421354299995</v>
      </c>
      <c r="S28" s="198">
        <v>4691.9781693899995</v>
      </c>
      <c r="T28" s="198">
        <v>2581.89889795</v>
      </c>
      <c r="U28" s="198">
        <v>4731.1934909580441</v>
      </c>
      <c r="V28" s="198">
        <v>3435.4475133599999</v>
      </c>
      <c r="W28" s="198">
        <v>2885.2209499299997</v>
      </c>
      <c r="X28" s="198">
        <v>2282.5150446499997</v>
      </c>
      <c r="Y28" s="198">
        <v>2153.0241631199997</v>
      </c>
      <c r="Z28" s="198">
        <v>2266.3777899300003</v>
      </c>
    </row>
    <row r="29" spans="1:26" s="5" customFormat="1" ht="16.5" customHeight="1">
      <c r="A29" s="99"/>
      <c r="B29" s="67" t="s">
        <v>175</v>
      </c>
      <c r="C29" s="67"/>
      <c r="D29" s="13"/>
      <c r="E29" s="198">
        <v>3070.0577968799998</v>
      </c>
      <c r="F29" s="198">
        <v>2776.6926610700002</v>
      </c>
      <c r="G29" s="198">
        <v>3628.3650963</v>
      </c>
      <c r="H29" s="198">
        <v>2525.7673045199999</v>
      </c>
      <c r="I29" s="198">
        <v>2837.4382693099997</v>
      </c>
      <c r="J29" s="198">
        <v>2219.8046760900002</v>
      </c>
      <c r="K29" s="197"/>
      <c r="L29" s="198">
        <v>4436.7526040799994</v>
      </c>
      <c r="M29" s="198">
        <v>3713.8414255299999</v>
      </c>
      <c r="N29" s="198">
        <v>3311.2709679500003</v>
      </c>
      <c r="O29" s="198">
        <v>2837.8903692399999</v>
      </c>
      <c r="P29" s="198">
        <v>2308.9932976782416</v>
      </c>
      <c r="Q29" s="198">
        <v>2253.5561492068473</v>
      </c>
      <c r="R29" s="198">
        <v>2707.0584467499998</v>
      </c>
      <c r="S29" s="198">
        <v>2922.8486868599998</v>
      </c>
      <c r="T29" s="198">
        <v>2043.2396162000005</v>
      </c>
      <c r="U29" s="198">
        <v>3279.0197451804347</v>
      </c>
      <c r="V29" s="198">
        <v>3096.9408090499996</v>
      </c>
      <c r="W29" s="198">
        <v>2667.3015511400004</v>
      </c>
      <c r="X29" s="198">
        <v>2125.0365726476916</v>
      </c>
      <c r="Y29" s="198">
        <v>1988.15068471</v>
      </c>
      <c r="Z29" s="198">
        <v>2107.42800072</v>
      </c>
    </row>
    <row r="30" spans="1:26" s="5" customFormat="1" ht="16.5" customHeight="1">
      <c r="A30" s="99"/>
      <c r="B30" s="67" t="s">
        <v>176</v>
      </c>
      <c r="C30" s="67"/>
      <c r="D30" s="13"/>
      <c r="E30" s="198">
        <v>935.77676723000002</v>
      </c>
      <c r="F30" s="198">
        <v>1238.38098926</v>
      </c>
      <c r="G30" s="198">
        <v>922.16896773999997</v>
      </c>
      <c r="H30" s="198">
        <v>1135.8071968900001</v>
      </c>
      <c r="I30" s="198">
        <v>991.62215978999996</v>
      </c>
      <c r="J30" s="198">
        <v>171.48009181</v>
      </c>
      <c r="K30" s="197"/>
      <c r="L30" s="198">
        <v>937.54318763999993</v>
      </c>
      <c r="M30" s="198">
        <v>933.91171669000005</v>
      </c>
      <c r="N30" s="198">
        <v>880.02603583000007</v>
      </c>
      <c r="O30" s="198">
        <v>617.83117789999994</v>
      </c>
      <c r="P30" s="198">
        <v>716.71681447615379</v>
      </c>
      <c r="Q30" s="198">
        <v>899.69756035956539</v>
      </c>
      <c r="R30" s="198">
        <v>2293.16755633</v>
      </c>
      <c r="S30" s="198">
        <v>1695.1388650699998</v>
      </c>
      <c r="T30" s="198">
        <v>495.07253163000019</v>
      </c>
      <c r="U30" s="198">
        <v>1442.4909239291303</v>
      </c>
      <c r="V30" s="198">
        <v>336.03596066</v>
      </c>
      <c r="W30" s="198">
        <v>212.21526516000003</v>
      </c>
      <c r="X30" s="198">
        <v>156.41953864241754</v>
      </c>
      <c r="Y30" s="198">
        <v>164.40654750000002</v>
      </c>
      <c r="Z30" s="198">
        <v>153.60086153</v>
      </c>
    </row>
    <row r="31" spans="1:26" s="5" customFormat="1" ht="16.5" customHeight="1">
      <c r="A31" s="99"/>
      <c r="B31" s="67" t="s">
        <v>177</v>
      </c>
      <c r="C31" s="67"/>
      <c r="D31" s="13"/>
      <c r="E31" s="198">
        <v>151.53597428999998</v>
      </c>
      <c r="F31" s="198">
        <v>177.51121125</v>
      </c>
      <c r="G31" s="198">
        <v>129.23576252999999</v>
      </c>
      <c r="H31" s="198">
        <v>78.766609360000004</v>
      </c>
      <c r="I31" s="198">
        <v>32.288711679999999</v>
      </c>
      <c r="J31" s="198">
        <v>3.13642179</v>
      </c>
      <c r="K31" s="197"/>
      <c r="L31" s="198">
        <v>130.14872423</v>
      </c>
      <c r="M31" s="198">
        <v>87.353998340000004</v>
      </c>
      <c r="N31" s="198">
        <v>113.15896307999999</v>
      </c>
      <c r="O31" s="198">
        <v>101.68214945</v>
      </c>
      <c r="P31" s="198">
        <v>69.270203892417584</v>
      </c>
      <c r="Q31" s="198">
        <v>70.992893864456533</v>
      </c>
      <c r="R31" s="198">
        <v>73.516132349999992</v>
      </c>
      <c r="S31" s="198">
        <v>73.99061746000001</v>
      </c>
      <c r="T31" s="198">
        <v>43.586750119999998</v>
      </c>
      <c r="U31" s="198">
        <v>9.6828218484782536</v>
      </c>
      <c r="V31" s="198">
        <v>2.4707436500000002</v>
      </c>
      <c r="W31" s="198">
        <v>5.7041336300000003</v>
      </c>
      <c r="X31" s="198">
        <v>1.0589333598901094</v>
      </c>
      <c r="Y31" s="198">
        <v>0.46693091000000003</v>
      </c>
      <c r="Z31" s="198">
        <v>5.3489276800000001</v>
      </c>
    </row>
    <row r="32" spans="1:26" s="5" customFormat="1" ht="16.5" customHeight="1">
      <c r="A32" s="99"/>
      <c r="B32" s="67" t="s">
        <v>178</v>
      </c>
      <c r="C32" s="67"/>
      <c r="D32" s="13"/>
      <c r="E32" s="198">
        <v>0</v>
      </c>
      <c r="F32" s="198">
        <v>0</v>
      </c>
      <c r="G32" s="198">
        <v>0</v>
      </c>
      <c r="H32" s="198">
        <v>0</v>
      </c>
      <c r="I32" s="198">
        <v>0</v>
      </c>
      <c r="J32" s="198">
        <v>0</v>
      </c>
      <c r="K32" s="197"/>
      <c r="L32" s="198">
        <v>0</v>
      </c>
      <c r="M32" s="198">
        <v>0</v>
      </c>
      <c r="N32" s="198">
        <v>0</v>
      </c>
      <c r="O32" s="198">
        <v>0</v>
      </c>
      <c r="P32" s="198">
        <v>0</v>
      </c>
      <c r="Q32" s="198">
        <v>0</v>
      </c>
      <c r="R32" s="198">
        <v>0</v>
      </c>
      <c r="S32" s="198">
        <v>0</v>
      </c>
      <c r="T32" s="198">
        <v>0</v>
      </c>
      <c r="U32" s="198">
        <v>0</v>
      </c>
      <c r="V32" s="198">
        <v>0</v>
      </c>
      <c r="W32" s="198">
        <v>0</v>
      </c>
      <c r="X32" s="198">
        <v>0</v>
      </c>
      <c r="Y32" s="198">
        <v>0</v>
      </c>
      <c r="Z32" s="198">
        <v>0</v>
      </c>
    </row>
    <row r="33" spans="1:26" s="5" customFormat="1" ht="16.5" customHeight="1">
      <c r="A33" s="99"/>
      <c r="B33" s="67" t="s">
        <v>179</v>
      </c>
      <c r="C33" s="67"/>
      <c r="D33" s="13"/>
      <c r="E33" s="198">
        <v>8187.9781420699992</v>
      </c>
      <c r="F33" s="198">
        <v>7910.2564109599998</v>
      </c>
      <c r="G33" s="198">
        <v>7597.9347945199997</v>
      </c>
      <c r="H33" s="198">
        <v>8005.47945205</v>
      </c>
      <c r="I33" s="198">
        <v>8068.9108089399997</v>
      </c>
      <c r="J33" s="198">
        <v>9916.2011454599997</v>
      </c>
      <c r="K33" s="197"/>
      <c r="L33" s="198">
        <v>7653.8461538500005</v>
      </c>
      <c r="M33" s="198">
        <v>7600</v>
      </c>
      <c r="N33" s="198">
        <v>8105.4347826100002</v>
      </c>
      <c r="O33" s="198">
        <v>8117.7777777800002</v>
      </c>
      <c r="P33" s="198">
        <v>8048.3516483458261</v>
      </c>
      <c r="Q33" s="198">
        <v>7899.9999999972815</v>
      </c>
      <c r="R33" s="198">
        <v>7958.6956521699994</v>
      </c>
      <c r="S33" s="198">
        <v>7979.1208791200006</v>
      </c>
      <c r="T33" s="198">
        <v>8463.7362637199985</v>
      </c>
      <c r="U33" s="198">
        <v>7665.2173913013066</v>
      </c>
      <c r="V33" s="198">
        <v>8170.8843051600006</v>
      </c>
      <c r="W33" s="198">
        <v>8936.0721151300004</v>
      </c>
      <c r="X33" s="198">
        <v>9247.3651364236266</v>
      </c>
      <c r="Y33" s="198">
        <v>10446.652219399999</v>
      </c>
      <c r="Z33" s="198">
        <v>11006.138001449999</v>
      </c>
    </row>
    <row r="34" spans="1:26" s="5" customFormat="1" ht="16.5" customHeight="1">
      <c r="A34" s="99"/>
      <c r="B34" s="66" t="s">
        <v>180</v>
      </c>
      <c r="C34" s="66"/>
      <c r="D34" s="13"/>
      <c r="E34" s="266">
        <v>39.911869789999997</v>
      </c>
      <c r="F34" s="266">
        <v>32.324056569999996</v>
      </c>
      <c r="G34" s="266">
        <v>42.256324459999995</v>
      </c>
      <c r="H34" s="266">
        <v>162.43973233</v>
      </c>
      <c r="I34" s="266">
        <v>251.13099072</v>
      </c>
      <c r="J34" s="266">
        <v>240.28384771</v>
      </c>
      <c r="K34" s="197"/>
      <c r="L34" s="266">
        <v>41.809413929999998</v>
      </c>
      <c r="M34" s="266">
        <v>38.361411920000002</v>
      </c>
      <c r="N34" s="266">
        <v>56.896263250000004</v>
      </c>
      <c r="O34" s="266">
        <v>128.20473387999999</v>
      </c>
      <c r="P34" s="266">
        <v>221.10399361131866</v>
      </c>
      <c r="Q34" s="266">
        <v>115.97021939271742</v>
      </c>
      <c r="R34" s="266">
        <v>184.37339833999999</v>
      </c>
      <c r="S34" s="266">
        <v>277.40381246999999</v>
      </c>
      <c r="T34" s="266">
        <v>196.66569324999998</v>
      </c>
      <c r="U34" s="266">
        <v>209.24592217021734</v>
      </c>
      <c r="V34" s="266">
        <v>320.90209504000001</v>
      </c>
      <c r="W34" s="266">
        <v>236.79450235000002</v>
      </c>
      <c r="X34" s="266">
        <v>234.62444149648357</v>
      </c>
      <c r="Y34" s="266">
        <v>280.26759086999999</v>
      </c>
      <c r="Z34" s="266">
        <v>209.31148551999999</v>
      </c>
    </row>
    <row r="35" spans="1:26" s="5" customFormat="1" ht="16.5" customHeight="1">
      <c r="A35" s="99"/>
      <c r="B35" s="67" t="s">
        <v>181</v>
      </c>
      <c r="C35" s="67"/>
      <c r="D35" s="13"/>
      <c r="E35" s="198">
        <v>3683.0642677599999</v>
      </c>
      <c r="F35" s="198">
        <v>2508.44439233</v>
      </c>
      <c r="G35" s="198">
        <v>1821.2740082800001</v>
      </c>
      <c r="H35" s="198">
        <v>1629.2908689999999</v>
      </c>
      <c r="I35" s="198">
        <v>1720.9808031399998</v>
      </c>
      <c r="J35" s="198">
        <v>1997.09363794</v>
      </c>
      <c r="K35" s="197"/>
      <c r="L35" s="198">
        <v>1902.6944768799999</v>
      </c>
      <c r="M35" s="198">
        <v>1831.1553451699999</v>
      </c>
      <c r="N35" s="198">
        <v>1566.4454302400002</v>
      </c>
      <c r="O35" s="198">
        <v>1580.8165672299999</v>
      </c>
      <c r="P35" s="198">
        <v>1617.8942065638462</v>
      </c>
      <c r="Q35" s="198">
        <v>1623.0252836178254</v>
      </c>
      <c r="R35" s="198">
        <v>1694.24975266</v>
      </c>
      <c r="S35" s="198">
        <v>1678.7395777899999</v>
      </c>
      <c r="T35" s="198">
        <v>1699.49973533</v>
      </c>
      <c r="U35" s="198">
        <v>1586.5262559289133</v>
      </c>
      <c r="V35" s="198">
        <v>1918.4650098800003</v>
      </c>
      <c r="W35" s="198">
        <v>2077.5162072100002</v>
      </c>
      <c r="X35" s="198">
        <v>2051.6704305760441</v>
      </c>
      <c r="Y35" s="198">
        <v>2007.6300370199999</v>
      </c>
      <c r="Z35" s="198">
        <v>1853.8994196600001</v>
      </c>
    </row>
    <row r="36" spans="1:26" s="7" customFormat="1" ht="16.5" customHeight="1">
      <c r="A36" s="99"/>
      <c r="B36" s="67" t="s">
        <v>182</v>
      </c>
      <c r="C36" s="67"/>
      <c r="D36" s="13"/>
      <c r="E36" s="198">
        <v>198.34294517999999</v>
      </c>
      <c r="F36" s="198">
        <v>113.00676895000001</v>
      </c>
      <c r="G36" s="198">
        <v>148.12664290999999</v>
      </c>
      <c r="H36" s="198">
        <v>158.164751</v>
      </c>
      <c r="I36" s="198">
        <v>269.73173291000001</v>
      </c>
      <c r="J36" s="198">
        <v>437.85176386000001</v>
      </c>
      <c r="K36" s="197"/>
      <c r="L36" s="198">
        <v>147.68123394</v>
      </c>
      <c r="M36" s="198">
        <v>155.48460502</v>
      </c>
      <c r="N36" s="198">
        <v>147.13107685</v>
      </c>
      <c r="O36" s="198">
        <v>145.50541867999999</v>
      </c>
      <c r="P36" s="198">
        <v>159.34851468659338</v>
      </c>
      <c r="Q36" s="198">
        <v>152.51084546152174</v>
      </c>
      <c r="R36" s="198">
        <v>175.03188931</v>
      </c>
      <c r="S36" s="198">
        <v>191.17804515</v>
      </c>
      <c r="T36" s="198">
        <v>282.89303196999992</v>
      </c>
      <c r="U36" s="198">
        <v>283.21648901043483</v>
      </c>
      <c r="V36" s="198">
        <v>320.92857868999999</v>
      </c>
      <c r="W36" s="198">
        <v>392.56300388000005</v>
      </c>
      <c r="X36" s="198">
        <v>432.99358605780208</v>
      </c>
      <c r="Y36" s="198">
        <v>449.58962750000001</v>
      </c>
      <c r="Z36" s="198">
        <v>475.22349346000004</v>
      </c>
    </row>
    <row r="37" spans="1:26" s="7" customFormat="1" ht="16.5" customHeight="1">
      <c r="A37" s="99"/>
      <c r="B37" s="67" t="s">
        <v>183</v>
      </c>
      <c r="C37" s="67"/>
      <c r="D37" s="10"/>
      <c r="E37" s="198">
        <v>3480.9791116100005</v>
      </c>
      <c r="F37" s="198">
        <v>2389.4374698800002</v>
      </c>
      <c r="G37" s="198">
        <v>1667.5176559500001</v>
      </c>
      <c r="H37" s="198">
        <v>1468.33056835</v>
      </c>
      <c r="I37" s="198">
        <v>1445.4049356900002</v>
      </c>
      <c r="J37" s="198">
        <v>1554.7089677600002</v>
      </c>
      <c r="K37" s="197"/>
      <c r="L37" s="198">
        <v>1745.9612579899999</v>
      </c>
      <c r="M37" s="198">
        <v>1670.2457707599999</v>
      </c>
      <c r="N37" s="198">
        <v>1418.1781619000001</v>
      </c>
      <c r="O37" s="198">
        <v>1432.0042008600001</v>
      </c>
      <c r="P37" s="198">
        <v>1455.6938051085715</v>
      </c>
      <c r="Q37" s="198">
        <v>1468.8305644967395</v>
      </c>
      <c r="R37" s="198">
        <v>1515.8666431699999</v>
      </c>
      <c r="S37" s="198">
        <v>1482.2229324299999</v>
      </c>
      <c r="T37" s="198">
        <v>1411.8281580099999</v>
      </c>
      <c r="U37" s="198">
        <v>1297.7460525632614</v>
      </c>
      <c r="V37" s="198">
        <v>1589.85783038</v>
      </c>
      <c r="W37" s="198">
        <v>1682.2302350300001</v>
      </c>
      <c r="X37" s="198">
        <v>1616.9811805835166</v>
      </c>
      <c r="Y37" s="198">
        <v>1552.6021467099999</v>
      </c>
      <c r="Z37" s="198">
        <v>1370.47138206</v>
      </c>
    </row>
    <row r="38" spans="1:26" s="7" customFormat="1" ht="16.5" customHeight="1">
      <c r="A38" s="99"/>
      <c r="B38" s="67" t="s">
        <v>184</v>
      </c>
      <c r="C38" s="67"/>
      <c r="D38" s="10"/>
      <c r="E38" s="198">
        <v>0</v>
      </c>
      <c r="F38" s="198">
        <v>0</v>
      </c>
      <c r="G38" s="198">
        <v>0</v>
      </c>
      <c r="H38" s="198">
        <v>0</v>
      </c>
      <c r="I38" s="198">
        <v>0</v>
      </c>
      <c r="J38" s="198">
        <v>0</v>
      </c>
      <c r="K38" s="197"/>
      <c r="L38" s="198">
        <v>0</v>
      </c>
      <c r="M38" s="198">
        <v>0</v>
      </c>
      <c r="N38" s="198">
        <v>0</v>
      </c>
      <c r="O38" s="198">
        <v>0</v>
      </c>
      <c r="P38" s="198">
        <v>0</v>
      </c>
      <c r="Q38" s="198">
        <v>0</v>
      </c>
      <c r="R38" s="198">
        <v>0</v>
      </c>
      <c r="S38" s="198">
        <v>0</v>
      </c>
      <c r="T38" s="198">
        <v>0</v>
      </c>
      <c r="U38" s="198">
        <v>0</v>
      </c>
      <c r="V38" s="198">
        <v>0</v>
      </c>
      <c r="W38" s="198">
        <v>0</v>
      </c>
      <c r="X38" s="198">
        <v>0</v>
      </c>
      <c r="Y38" s="198">
        <v>0</v>
      </c>
      <c r="Z38" s="198">
        <v>0</v>
      </c>
    </row>
    <row r="39" spans="1:26" ht="16.5" customHeight="1" thickBot="1">
      <c r="B39" s="212" t="s">
        <v>180</v>
      </c>
      <c r="C39" s="212"/>
      <c r="D39" s="213"/>
      <c r="E39" s="305">
        <v>3.7422109699999999</v>
      </c>
      <c r="F39" s="305">
        <v>6.0001534999999997</v>
      </c>
      <c r="G39" s="305">
        <v>5.6297094200000002</v>
      </c>
      <c r="H39" s="305">
        <v>2.7955496499999999</v>
      </c>
      <c r="I39" s="305">
        <v>5.8441345399999998</v>
      </c>
      <c r="J39" s="305">
        <v>4.5329063200000004</v>
      </c>
      <c r="K39" s="306"/>
      <c r="L39" s="305">
        <v>9.0519849400000005</v>
      </c>
      <c r="M39" s="305">
        <v>5.4249693900000002</v>
      </c>
      <c r="N39" s="305">
        <v>1.1361914899999999</v>
      </c>
      <c r="O39" s="305">
        <v>3.3069476899999999</v>
      </c>
      <c r="P39" s="305">
        <v>2.8518867686813185</v>
      </c>
      <c r="Q39" s="305">
        <v>1.6838736595652177</v>
      </c>
      <c r="R39" s="305">
        <v>3.3512201800000003</v>
      </c>
      <c r="S39" s="305">
        <v>5.3386002099999992</v>
      </c>
      <c r="T39" s="305">
        <v>4.7785453500000008</v>
      </c>
      <c r="U39" s="305">
        <v>5.5637143552173889</v>
      </c>
      <c r="V39" s="305">
        <v>7.6786008100000007</v>
      </c>
      <c r="W39" s="305">
        <v>2.7229682999999998</v>
      </c>
      <c r="X39" s="305">
        <v>1.6956639347252753</v>
      </c>
      <c r="Y39" s="305">
        <v>5.4382628100000003</v>
      </c>
      <c r="Z39" s="305">
        <v>8.2045441400000012</v>
      </c>
    </row>
    <row r="40" spans="1:26" ht="16.5" customHeight="1">
      <c r="B40" s="71"/>
      <c r="C40" s="72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</row>
    <row r="41" spans="1:26" ht="16.5" customHeight="1">
      <c r="B41" s="342" t="s">
        <v>587</v>
      </c>
      <c r="C41" s="343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</row>
    <row r="42" spans="1:26" ht="16.5" customHeight="1">
      <c r="B42" s="207" t="s">
        <v>491</v>
      </c>
      <c r="C42" s="207"/>
      <c r="D42" s="26"/>
      <c r="E42" s="29" t="s">
        <v>952</v>
      </c>
      <c r="F42" s="29" t="s">
        <v>948</v>
      </c>
      <c r="G42" s="29" t="s">
        <v>949</v>
      </c>
      <c r="H42" s="29" t="s">
        <v>950</v>
      </c>
      <c r="I42" s="29" t="s">
        <v>951</v>
      </c>
      <c r="J42" s="29" t="s">
        <v>1050</v>
      </c>
      <c r="L42" s="29" t="s">
        <v>20</v>
      </c>
      <c r="M42" s="29" t="s">
        <v>21</v>
      </c>
      <c r="N42" s="29" t="s">
        <v>22</v>
      </c>
      <c r="O42" s="29" t="s">
        <v>23</v>
      </c>
      <c r="P42" s="29" t="s">
        <v>24</v>
      </c>
      <c r="Q42" s="29" t="s">
        <v>34</v>
      </c>
      <c r="R42" s="29" t="s">
        <v>594</v>
      </c>
      <c r="S42" s="29" t="s">
        <v>710</v>
      </c>
      <c r="T42" s="29" t="s">
        <v>711</v>
      </c>
      <c r="U42" s="29" t="s">
        <v>716</v>
      </c>
      <c r="V42" s="29" t="s">
        <v>812</v>
      </c>
      <c r="W42" s="29" t="s">
        <v>981</v>
      </c>
      <c r="X42" s="29" t="s">
        <v>994</v>
      </c>
      <c r="Y42" s="29" t="s">
        <v>1018</v>
      </c>
      <c r="Z42" s="29" t="s">
        <v>1031</v>
      </c>
    </row>
    <row r="43" spans="1:26" ht="16.5" customHeight="1">
      <c r="B43" s="65" t="s">
        <v>152</v>
      </c>
      <c r="C43" s="66"/>
      <c r="D43" s="14"/>
      <c r="E43" s="346">
        <v>6074.9284488399999</v>
      </c>
      <c r="F43" s="346">
        <v>5637.4913378200008</v>
      </c>
      <c r="G43" s="346">
        <v>5944.5281552400002</v>
      </c>
      <c r="H43" s="346">
        <v>5510.8958149599994</v>
      </c>
      <c r="I43" s="346">
        <v>5238.4901399999999</v>
      </c>
      <c r="J43" s="346">
        <v>5636.1154228599999</v>
      </c>
      <c r="K43" s="196"/>
      <c r="L43" s="346">
        <v>1513.28482158</v>
      </c>
      <c r="M43" s="346">
        <v>1510.0506262000001</v>
      </c>
      <c r="N43" s="346">
        <v>1500.5410081699999</v>
      </c>
      <c r="O43" s="346">
        <v>1416.2197420500001</v>
      </c>
      <c r="P43" s="346">
        <v>1382.3691260900002</v>
      </c>
      <c r="Q43" s="346">
        <v>1358.1637293599995</v>
      </c>
      <c r="R43" s="346">
        <v>1353.2069620100001</v>
      </c>
      <c r="S43" s="346">
        <v>1319.1942566399998</v>
      </c>
      <c r="T43" s="346">
        <v>1287.4616486899999</v>
      </c>
      <c r="U43" s="346">
        <v>1304.7161705200006</v>
      </c>
      <c r="V43" s="346">
        <v>1327.11806415</v>
      </c>
      <c r="W43" s="346">
        <v>1321.6584293599999</v>
      </c>
      <c r="X43" s="346">
        <v>1369.2757433699999</v>
      </c>
      <c r="Y43" s="346">
        <v>1440.94575603</v>
      </c>
      <c r="Z43" s="346">
        <v>1504.2354940999999</v>
      </c>
    </row>
    <row r="44" spans="1:26" ht="16.5" customHeight="1">
      <c r="B44" s="67" t="s">
        <v>153</v>
      </c>
      <c r="C44" s="67"/>
      <c r="D44" s="14"/>
      <c r="E44" s="198">
        <v>5971.1070627299996</v>
      </c>
      <c r="F44" s="198">
        <v>5576.2544324100008</v>
      </c>
      <c r="G44" s="198">
        <v>5905.6743831200001</v>
      </c>
      <c r="H44" s="198">
        <v>5485.7475371700002</v>
      </c>
      <c r="I44" s="198">
        <v>5216.3102045400001</v>
      </c>
      <c r="J44" s="198">
        <v>5610.5645800299999</v>
      </c>
      <c r="K44" s="197"/>
      <c r="L44" s="198">
        <v>1502.68345654</v>
      </c>
      <c r="M44" s="198">
        <v>1501.2522861700002</v>
      </c>
      <c r="N44" s="198">
        <v>1492.5644580299997</v>
      </c>
      <c r="O44" s="198">
        <v>1409.5639512100001</v>
      </c>
      <c r="P44" s="198">
        <v>1376.8458656299993</v>
      </c>
      <c r="Q44" s="198">
        <v>1352.7938754400006</v>
      </c>
      <c r="R44" s="198">
        <v>1345.6075894400001</v>
      </c>
      <c r="S44" s="198">
        <v>1314.0740264900001</v>
      </c>
      <c r="T44" s="198">
        <v>1281.72459933</v>
      </c>
      <c r="U44" s="198">
        <v>1299.0179428899996</v>
      </c>
      <c r="V44" s="198">
        <v>1321.4936358299999</v>
      </c>
      <c r="W44" s="198">
        <v>1315.5783398600001</v>
      </c>
      <c r="X44" s="198">
        <v>1363.0311037799997</v>
      </c>
      <c r="Y44" s="198">
        <v>1434.4474738199999</v>
      </c>
      <c r="Z44" s="198">
        <v>1497.5076625700001</v>
      </c>
    </row>
    <row r="45" spans="1:26" ht="16.5" customHeight="1">
      <c r="B45" s="67" t="s">
        <v>154</v>
      </c>
      <c r="C45" s="67"/>
      <c r="D45" s="14"/>
      <c r="E45" s="198">
        <v>144.96113217999999</v>
      </c>
      <c r="F45" s="198">
        <v>99.671550089999997</v>
      </c>
      <c r="G45" s="198">
        <v>48.319800729999997</v>
      </c>
      <c r="H45" s="198">
        <v>2.37770532</v>
      </c>
      <c r="I45" s="198">
        <v>2.3520102700000001</v>
      </c>
      <c r="J45" s="198">
        <v>14.484393689999999</v>
      </c>
      <c r="K45" s="197"/>
      <c r="L45" s="198">
        <v>28.55932645</v>
      </c>
      <c r="M45" s="198">
        <v>2.0970903500000002</v>
      </c>
      <c r="N45" s="198">
        <v>2.28059E-2</v>
      </c>
      <c r="O45" s="198">
        <v>1.9579120000000002E-2</v>
      </c>
      <c r="P45" s="198">
        <v>2.03202E-2</v>
      </c>
      <c r="Q45" s="198">
        <v>0.19906487000000003</v>
      </c>
      <c r="R45" s="198">
        <v>2.1387411300000001</v>
      </c>
      <c r="S45" s="198">
        <v>1.6174226899999999</v>
      </c>
      <c r="T45" s="198">
        <v>8.5102170000000116E-2</v>
      </c>
      <c r="U45" s="198">
        <v>0.14022370999999992</v>
      </c>
      <c r="V45" s="198">
        <v>0.50926170000000004</v>
      </c>
      <c r="W45" s="198">
        <v>2.8799995999999997</v>
      </c>
      <c r="X45" s="198">
        <v>3.4853517899999997</v>
      </c>
      <c r="Y45" s="198">
        <v>3.6777981299999998</v>
      </c>
      <c r="Z45" s="198">
        <v>4.44124417</v>
      </c>
    </row>
    <row r="46" spans="1:26" ht="16.5" customHeight="1">
      <c r="B46" s="67" t="s">
        <v>155</v>
      </c>
      <c r="C46" s="67"/>
      <c r="D46" s="14"/>
      <c r="E46" s="198">
        <v>924.47921109000004</v>
      </c>
      <c r="F46" s="198">
        <v>826.68029777000004</v>
      </c>
      <c r="G46" s="198">
        <v>782.05785866000008</v>
      </c>
      <c r="H46" s="198">
        <v>646.85687295999992</v>
      </c>
      <c r="I46" s="198">
        <v>532.90967081999997</v>
      </c>
      <c r="J46" s="198">
        <v>477.92459023000004</v>
      </c>
      <c r="K46" s="197"/>
      <c r="L46" s="198">
        <v>201.03134535000001</v>
      </c>
      <c r="M46" s="198">
        <v>197.69288949000003</v>
      </c>
      <c r="N46" s="198">
        <v>181.30969881000001</v>
      </c>
      <c r="O46" s="198">
        <v>168.10824250000002</v>
      </c>
      <c r="P46" s="198">
        <v>166.51426299999994</v>
      </c>
      <c r="Q46" s="198">
        <v>157.80669660000001</v>
      </c>
      <c r="R46" s="198">
        <v>154.42767086000001</v>
      </c>
      <c r="S46" s="198">
        <v>153.37884094999998</v>
      </c>
      <c r="T46" s="198">
        <v>132.52060198000001</v>
      </c>
      <c r="U46" s="198">
        <v>126.96714136000003</v>
      </c>
      <c r="V46" s="198">
        <v>120.04308653</v>
      </c>
      <c r="W46" s="198">
        <v>114.37945144999999</v>
      </c>
      <c r="X46" s="198">
        <v>112.66925319000001</v>
      </c>
      <c r="Y46" s="198">
        <v>122.64582839999998</v>
      </c>
      <c r="Z46" s="198">
        <v>128.23005719</v>
      </c>
    </row>
    <row r="47" spans="1:26" ht="16.5" customHeight="1">
      <c r="B47" s="67" t="s">
        <v>156</v>
      </c>
      <c r="C47" s="67"/>
      <c r="D47" s="13"/>
      <c r="E47" s="198">
        <v>4893.7306765900003</v>
      </c>
      <c r="F47" s="198">
        <v>4643.78419072</v>
      </c>
      <c r="G47" s="198">
        <v>5058.6634316999998</v>
      </c>
      <c r="H47" s="198">
        <v>4834.9113864999999</v>
      </c>
      <c r="I47" s="198">
        <v>4679.03083324</v>
      </c>
      <c r="J47" s="198">
        <v>5114.6183764500001</v>
      </c>
      <c r="K47" s="197"/>
      <c r="L47" s="198">
        <v>1259.26265412</v>
      </c>
      <c r="M47" s="198">
        <v>1300.77345687</v>
      </c>
      <c r="N47" s="198">
        <v>1310.7962389599998</v>
      </c>
      <c r="O47" s="198">
        <v>1240.8397438700001</v>
      </c>
      <c r="P47" s="198">
        <v>1209.96296044</v>
      </c>
      <c r="Q47" s="198">
        <v>1194.5701000300003</v>
      </c>
      <c r="R47" s="198">
        <v>1188.6023267099999</v>
      </c>
      <c r="S47" s="198">
        <v>1158.45908674</v>
      </c>
      <c r="T47" s="198">
        <v>1148.70179052</v>
      </c>
      <c r="U47" s="198">
        <v>1171.50779661</v>
      </c>
      <c r="V47" s="198">
        <v>1200.36215937</v>
      </c>
      <c r="W47" s="198">
        <v>1197.4961729900001</v>
      </c>
      <c r="X47" s="198">
        <v>1245.9123724000001</v>
      </c>
      <c r="Y47" s="198">
        <v>1307.3058589299999</v>
      </c>
      <c r="Z47" s="198">
        <v>1363.9039721299998</v>
      </c>
    </row>
    <row r="48" spans="1:26" ht="16.5" customHeight="1">
      <c r="B48" s="67" t="s">
        <v>157</v>
      </c>
      <c r="C48" s="67"/>
      <c r="D48" s="13"/>
      <c r="E48" s="198">
        <v>4499.6350681900003</v>
      </c>
      <c r="F48" s="198">
        <v>4279.9583804399999</v>
      </c>
      <c r="G48" s="198">
        <v>4672.50781276</v>
      </c>
      <c r="H48" s="198">
        <v>4409.0341385700003</v>
      </c>
      <c r="I48" s="198">
        <v>4228.0473927399999</v>
      </c>
      <c r="J48" s="198">
        <v>4709.8518439299996</v>
      </c>
      <c r="K48" s="197"/>
      <c r="L48" s="198">
        <v>1168.97558458</v>
      </c>
      <c r="M48" s="198">
        <v>1205.3600522500001</v>
      </c>
      <c r="N48" s="198">
        <v>1210.9589025499999</v>
      </c>
      <c r="O48" s="198">
        <v>1146.7599319000001</v>
      </c>
      <c r="P48" s="198">
        <v>1114.0450474199999</v>
      </c>
      <c r="Q48" s="198">
        <v>1083.8216427000004</v>
      </c>
      <c r="R48" s="198">
        <v>1063.4607373200001</v>
      </c>
      <c r="S48" s="198">
        <v>1042.13892162</v>
      </c>
      <c r="T48" s="198">
        <v>1032.47049767</v>
      </c>
      <c r="U48" s="198">
        <v>1062.2721016500002</v>
      </c>
      <c r="V48" s="198">
        <v>1091.1658718000001</v>
      </c>
      <c r="W48" s="198">
        <v>1099.7132222999999</v>
      </c>
      <c r="X48" s="198">
        <v>1147.5523043700002</v>
      </c>
      <c r="Y48" s="198">
        <v>1206.52429381</v>
      </c>
      <c r="Z48" s="198">
        <v>1256.0620234500002</v>
      </c>
    </row>
    <row r="49" spans="2:26" ht="16.5" customHeight="1">
      <c r="B49" s="67" t="s">
        <v>158</v>
      </c>
      <c r="C49" s="67"/>
      <c r="D49" s="13"/>
      <c r="E49" s="198">
        <v>40.785199519999999</v>
      </c>
      <c r="F49" s="198">
        <v>31.536626259999998</v>
      </c>
      <c r="G49" s="198">
        <v>26.049069460000002</v>
      </c>
      <c r="H49" s="198">
        <v>18.939120339999999</v>
      </c>
      <c r="I49" s="198">
        <v>23.599677710000002</v>
      </c>
      <c r="J49" s="198">
        <v>11.361320290000002</v>
      </c>
      <c r="K49" s="197"/>
      <c r="L49" s="198">
        <v>6.9497708300000003</v>
      </c>
      <c r="M49" s="198">
        <v>6.7215482299999998</v>
      </c>
      <c r="N49" s="198">
        <v>5.33687047</v>
      </c>
      <c r="O49" s="198">
        <v>4.1618382</v>
      </c>
      <c r="P49" s="198">
        <v>3.8969012200000002</v>
      </c>
      <c r="Q49" s="198">
        <v>4.2858554300000007</v>
      </c>
      <c r="R49" s="198">
        <v>6.5945254899999997</v>
      </c>
      <c r="S49" s="198">
        <v>7.3091248800000006</v>
      </c>
      <c r="T49" s="198">
        <v>6.4002948299999991</v>
      </c>
      <c r="U49" s="198">
        <v>5.246576150000001</v>
      </c>
      <c r="V49" s="198">
        <v>4.6436818500000001</v>
      </c>
      <c r="W49" s="198">
        <v>3.1683921099999997</v>
      </c>
      <c r="X49" s="198">
        <v>2.9360223200000006</v>
      </c>
      <c r="Y49" s="198">
        <v>2.6399667699999996</v>
      </c>
      <c r="Z49" s="198">
        <v>2.6169390900000002</v>
      </c>
    </row>
    <row r="50" spans="2:26" ht="16.5" customHeight="1">
      <c r="B50" s="67" t="s">
        <v>159</v>
      </c>
      <c r="C50" s="67"/>
      <c r="D50" s="13"/>
      <c r="E50" s="198">
        <v>-6.8239889999999997E-2</v>
      </c>
      <c r="F50" s="198">
        <v>0.22912248999999998</v>
      </c>
      <c r="G50" s="198">
        <v>4.8638479999999998E-2</v>
      </c>
      <c r="H50" s="198">
        <v>-3.2329159999999996E-2</v>
      </c>
      <c r="I50" s="198">
        <v>-1.4900579999999998E-2</v>
      </c>
      <c r="J50" s="198">
        <v>-2.180437E-2</v>
      </c>
      <c r="K50" s="197"/>
      <c r="L50" s="198">
        <v>-1.7429400000000001E-3</v>
      </c>
      <c r="M50" s="198">
        <v>0</v>
      </c>
      <c r="N50" s="198">
        <v>4.2324149999999998E-2</v>
      </c>
      <c r="O50" s="198">
        <v>-2.1911700000000001E-3</v>
      </c>
      <c r="P50" s="198">
        <v>-9.6687899999999983E-3</v>
      </c>
      <c r="Q50" s="198">
        <v>-9.94542E-3</v>
      </c>
      <c r="R50" s="198">
        <v>0</v>
      </c>
      <c r="S50" s="198">
        <v>3.2601980000000003E-2</v>
      </c>
      <c r="T50" s="198">
        <v>-4.3638139999999999E-2</v>
      </c>
      <c r="U50" s="198">
        <v>-3.8644199999999995E-3</v>
      </c>
      <c r="V50" s="198">
        <v>0</v>
      </c>
      <c r="W50" s="198">
        <v>-2.8011300000000002E-3</v>
      </c>
      <c r="X50" s="198">
        <v>-6.3230100000000004E-3</v>
      </c>
      <c r="Y50" s="198">
        <v>-9.9668099999999996E-3</v>
      </c>
      <c r="Z50" s="198">
        <v>-2.7134200000000002E-3</v>
      </c>
    </row>
    <row r="51" spans="2:26" ht="16.5" customHeight="1">
      <c r="B51" s="67" t="s">
        <v>160</v>
      </c>
      <c r="C51" s="67"/>
      <c r="D51" s="13"/>
      <c r="E51" s="198">
        <v>0</v>
      </c>
      <c r="F51" s="198">
        <v>0</v>
      </c>
      <c r="G51" s="198">
        <v>0</v>
      </c>
      <c r="H51" s="198">
        <v>0</v>
      </c>
      <c r="I51" s="198">
        <v>0</v>
      </c>
      <c r="J51" s="198">
        <v>0</v>
      </c>
      <c r="K51" s="197"/>
      <c r="L51" s="198">
        <v>0</v>
      </c>
      <c r="M51" s="198">
        <v>0</v>
      </c>
      <c r="N51" s="198">
        <v>0</v>
      </c>
      <c r="O51" s="198">
        <v>0</v>
      </c>
      <c r="P51" s="198">
        <v>0</v>
      </c>
      <c r="Q51" s="198">
        <v>0</v>
      </c>
      <c r="R51" s="198">
        <v>0</v>
      </c>
      <c r="S51" s="198">
        <v>0</v>
      </c>
      <c r="T51" s="198">
        <v>0</v>
      </c>
      <c r="U51" s="198">
        <v>0</v>
      </c>
      <c r="V51" s="198">
        <v>0</v>
      </c>
      <c r="W51" s="198">
        <v>0</v>
      </c>
      <c r="X51" s="198">
        <v>0</v>
      </c>
      <c r="Y51" s="198">
        <v>0</v>
      </c>
      <c r="Z51" s="198">
        <v>0</v>
      </c>
    </row>
    <row r="52" spans="2:26" ht="16.5" customHeight="1">
      <c r="B52" s="67" t="s">
        <v>161</v>
      </c>
      <c r="C52" s="67"/>
      <c r="D52" s="13"/>
      <c r="E52" s="198">
        <v>322.38149064000004</v>
      </c>
      <c r="F52" s="198">
        <v>300.55998148999998</v>
      </c>
      <c r="G52" s="198">
        <v>330.86042416999999</v>
      </c>
      <c r="H52" s="198">
        <v>399.84822682000004</v>
      </c>
      <c r="I52" s="198">
        <v>415.19764658000003</v>
      </c>
      <c r="J52" s="198">
        <v>386.95674649</v>
      </c>
      <c r="K52" s="197"/>
      <c r="L52" s="198">
        <v>82.474285130000013</v>
      </c>
      <c r="M52" s="198">
        <v>81.886810359999998</v>
      </c>
      <c r="N52" s="198">
        <v>91.339450099999993</v>
      </c>
      <c r="O52" s="198">
        <v>89.441901240000007</v>
      </c>
      <c r="P52" s="198">
        <v>91.731061470000029</v>
      </c>
      <c r="Q52" s="198">
        <v>102.77467502999997</v>
      </c>
      <c r="R52" s="198">
        <v>115.90058907999999</v>
      </c>
      <c r="S52" s="198">
        <v>105.71895123</v>
      </c>
      <c r="T52" s="198">
        <v>105.57020770000001</v>
      </c>
      <c r="U52" s="198">
        <v>102.56739123999999</v>
      </c>
      <c r="V52" s="198">
        <v>101.34109640999999</v>
      </c>
      <c r="W52" s="198">
        <v>92.882228360000013</v>
      </c>
      <c r="X52" s="198">
        <v>94.215193979999967</v>
      </c>
      <c r="Y52" s="198">
        <v>96.710066880000014</v>
      </c>
      <c r="Z52" s="198">
        <v>103.14925726999999</v>
      </c>
    </row>
    <row r="53" spans="2:26" ht="16.5" customHeight="1">
      <c r="B53" s="67" t="s">
        <v>162</v>
      </c>
      <c r="C53" s="67"/>
      <c r="D53" s="13"/>
      <c r="E53" s="198">
        <v>30.997158129999999</v>
      </c>
      <c r="F53" s="198">
        <v>31.500080039999997</v>
      </c>
      <c r="G53" s="198">
        <v>41.827486829999998</v>
      </c>
      <c r="H53" s="198">
        <v>7.1222299299999996</v>
      </c>
      <c r="I53" s="198">
        <v>12.201016790000001</v>
      </c>
      <c r="J53" s="198">
        <v>6.4702701100000004</v>
      </c>
      <c r="K53" s="197"/>
      <c r="L53" s="198">
        <v>13.494756520000001</v>
      </c>
      <c r="M53" s="198">
        <v>6.8050460299999997</v>
      </c>
      <c r="N53" s="198">
        <v>3.1186916899999999</v>
      </c>
      <c r="O53" s="198">
        <v>0.47826369999999996</v>
      </c>
      <c r="P53" s="198">
        <v>0.29961911999999996</v>
      </c>
      <c r="Q53" s="198">
        <v>3.6978722900000003</v>
      </c>
      <c r="R53" s="198">
        <v>2.6464748200000003</v>
      </c>
      <c r="S53" s="198">
        <v>3.2594870300000003</v>
      </c>
      <c r="T53" s="198">
        <v>4.3044284600000005</v>
      </c>
      <c r="U53" s="198">
        <v>1.4255919899999991</v>
      </c>
      <c r="V53" s="198">
        <v>3.2115093100000003</v>
      </c>
      <c r="W53" s="198">
        <v>1.7351313500000001</v>
      </c>
      <c r="X53" s="198">
        <v>1.2151747400000001</v>
      </c>
      <c r="Y53" s="198">
        <v>1.4414982800000002</v>
      </c>
      <c r="Z53" s="198">
        <v>2.07846574</v>
      </c>
    </row>
    <row r="54" spans="2:26" ht="16.5" customHeight="1">
      <c r="B54" s="67" t="s">
        <v>163</v>
      </c>
      <c r="C54" s="67"/>
      <c r="D54" s="13"/>
      <c r="E54" s="198">
        <v>0</v>
      </c>
      <c r="F54" s="198">
        <v>0</v>
      </c>
      <c r="G54" s="198">
        <v>0</v>
      </c>
      <c r="H54" s="198">
        <v>0</v>
      </c>
      <c r="I54" s="198">
        <v>0</v>
      </c>
      <c r="J54" s="198">
        <v>0</v>
      </c>
      <c r="K54" s="197"/>
      <c r="L54" s="198">
        <v>0</v>
      </c>
      <c r="M54" s="198">
        <v>0</v>
      </c>
      <c r="N54" s="198">
        <v>0</v>
      </c>
      <c r="O54" s="197">
        <v>0</v>
      </c>
      <c r="P54" s="198">
        <v>0</v>
      </c>
      <c r="Q54" s="198">
        <v>0</v>
      </c>
      <c r="R54" s="198">
        <v>0</v>
      </c>
      <c r="S54" s="198">
        <v>0</v>
      </c>
      <c r="T54" s="198">
        <v>0</v>
      </c>
      <c r="U54" s="198">
        <v>0</v>
      </c>
      <c r="V54" s="198">
        <v>0</v>
      </c>
      <c r="W54" s="198">
        <v>0</v>
      </c>
      <c r="X54" s="198">
        <v>0</v>
      </c>
      <c r="Y54" s="198">
        <v>0</v>
      </c>
      <c r="Z54" s="198">
        <v>0</v>
      </c>
    </row>
    <row r="55" spans="2:26" ht="16.5" customHeight="1">
      <c r="B55" s="66" t="s">
        <v>164</v>
      </c>
      <c r="C55" s="66"/>
      <c r="D55" s="13"/>
      <c r="E55" s="266">
        <v>7.9360428699999988</v>
      </c>
      <c r="F55" s="266">
        <v>6.1183938299999996</v>
      </c>
      <c r="G55" s="266">
        <v>4.003292029999999</v>
      </c>
      <c r="H55" s="266">
        <v>1.6015723900000001</v>
      </c>
      <c r="I55" s="266">
        <v>2.01769021</v>
      </c>
      <c r="J55" s="266">
        <v>3.5372196599999994</v>
      </c>
      <c r="K55" s="197"/>
      <c r="L55" s="266">
        <v>1.2001306200000004</v>
      </c>
      <c r="M55" s="266">
        <v>0.68884946000000014</v>
      </c>
      <c r="N55" s="266">
        <v>0.43571436000000008</v>
      </c>
      <c r="O55" s="488">
        <v>0.59638572000000012</v>
      </c>
      <c r="P55" s="266">
        <v>0.34832198999999947</v>
      </c>
      <c r="Q55" s="266">
        <v>0.21801394000000016</v>
      </c>
      <c r="R55" s="266">
        <v>0.43885074000000002</v>
      </c>
      <c r="S55" s="266">
        <v>0.61867611</v>
      </c>
      <c r="T55" s="266">
        <v>0.4171046600000004</v>
      </c>
      <c r="U55" s="266">
        <v>0.40278120999999972</v>
      </c>
      <c r="V55" s="266">
        <v>0.57912823000000002</v>
      </c>
      <c r="W55" s="266">
        <v>0.8227158200000001</v>
      </c>
      <c r="X55" s="266">
        <v>0.96412640000000027</v>
      </c>
      <c r="Y55" s="266">
        <v>0.81798836000000008</v>
      </c>
      <c r="Z55" s="266">
        <v>0.93238907999999976</v>
      </c>
    </row>
    <row r="56" spans="2:26" ht="16.5" customHeight="1">
      <c r="B56" s="67" t="s">
        <v>165</v>
      </c>
      <c r="C56" s="67"/>
      <c r="D56" s="13"/>
      <c r="E56" s="198">
        <v>103.82138610999999</v>
      </c>
      <c r="F56" s="198">
        <v>61.236905409999999</v>
      </c>
      <c r="G56" s="198">
        <v>38.853772120000002</v>
      </c>
      <c r="H56" s="198">
        <v>25.148277789999998</v>
      </c>
      <c r="I56" s="198">
        <v>22.179935460000003</v>
      </c>
      <c r="J56" s="198">
        <v>25.550842830000001</v>
      </c>
      <c r="K56" s="197"/>
      <c r="L56" s="198">
        <v>10.601365040000001</v>
      </c>
      <c r="M56" s="198">
        <v>8.7983400300000003</v>
      </c>
      <c r="N56" s="198">
        <v>7.9765501399999996</v>
      </c>
      <c r="O56" s="197">
        <v>6.6557908399999999</v>
      </c>
      <c r="P56" s="198">
        <v>5.5232604600000013</v>
      </c>
      <c r="Q56" s="198">
        <v>5.3698539199999979</v>
      </c>
      <c r="R56" s="198">
        <v>7.599372569999999</v>
      </c>
      <c r="S56" s="198">
        <v>5.1202301500000003</v>
      </c>
      <c r="T56" s="198">
        <v>5.7370493600000012</v>
      </c>
      <c r="U56" s="198">
        <v>5.698227629999999</v>
      </c>
      <c r="V56" s="198">
        <v>5.6244283200000007</v>
      </c>
      <c r="W56" s="198">
        <v>6.0800895000000006</v>
      </c>
      <c r="X56" s="198">
        <v>6.2446395900000002</v>
      </c>
      <c r="Y56" s="198">
        <v>6.4982822100000002</v>
      </c>
      <c r="Z56" s="198">
        <v>6.7278315300000004</v>
      </c>
    </row>
    <row r="57" spans="2:26" ht="16.5" customHeight="1">
      <c r="B57" s="67" t="s">
        <v>166</v>
      </c>
      <c r="C57" s="67"/>
      <c r="D57" s="13"/>
      <c r="E57" s="198">
        <v>0.30467822</v>
      </c>
      <c r="F57" s="198">
        <v>0.25962523999999998</v>
      </c>
      <c r="G57" s="198">
        <v>9.9838939999999987E-2</v>
      </c>
      <c r="H57" s="198">
        <v>5.9609509999999997E-2</v>
      </c>
      <c r="I57" s="198">
        <v>1.4036599999999999E-3</v>
      </c>
      <c r="J57" s="198">
        <v>3.6356564100000002</v>
      </c>
      <c r="K57" s="197"/>
      <c r="L57" s="198">
        <v>2.3888349999999999E-2</v>
      </c>
      <c r="M57" s="198">
        <v>4.9021670000000003E-2</v>
      </c>
      <c r="N57" s="198">
        <v>2.672014E-2</v>
      </c>
      <c r="O57" s="197">
        <v>2.915711E-2</v>
      </c>
      <c r="P57" s="198">
        <v>2.681304E-2</v>
      </c>
      <c r="Q57" s="198">
        <v>3.3618699999999977E-3</v>
      </c>
      <c r="R57" s="198">
        <v>2.7748999999999997E-4</v>
      </c>
      <c r="S57" s="198">
        <v>5.0628000000000001E-4</v>
      </c>
      <c r="T57" s="198">
        <v>3.1716000000000003E-4</v>
      </c>
      <c r="U57" s="198">
        <v>5.8021999999999989E-4</v>
      </c>
      <c r="V57" s="198">
        <v>0</v>
      </c>
      <c r="W57" s="198">
        <v>0.71065593000000005</v>
      </c>
      <c r="X57" s="198">
        <v>0.93963171999999984</v>
      </c>
      <c r="Y57" s="198">
        <v>0.9663775</v>
      </c>
      <c r="Z57" s="198">
        <v>1.01899126</v>
      </c>
    </row>
    <row r="58" spans="2:26" ht="16.5" customHeight="1">
      <c r="B58" s="67" t="s">
        <v>167</v>
      </c>
      <c r="C58" s="67"/>
      <c r="D58" s="13"/>
      <c r="E58" s="198">
        <v>0</v>
      </c>
      <c r="F58" s="198">
        <v>0</v>
      </c>
      <c r="G58" s="198">
        <v>0</v>
      </c>
      <c r="H58" s="198">
        <v>0</v>
      </c>
      <c r="I58" s="198">
        <v>8.3571899999999991E-2</v>
      </c>
      <c r="J58" s="198">
        <v>3.05736995</v>
      </c>
      <c r="K58" s="197"/>
      <c r="L58" s="198">
        <v>0</v>
      </c>
      <c r="M58" s="198">
        <v>0</v>
      </c>
      <c r="N58" s="198">
        <v>0</v>
      </c>
      <c r="O58" s="197">
        <v>0</v>
      </c>
      <c r="P58" s="198">
        <v>0</v>
      </c>
      <c r="Q58" s="198">
        <v>0</v>
      </c>
      <c r="R58" s="198">
        <v>0</v>
      </c>
      <c r="S58" s="198">
        <v>0</v>
      </c>
      <c r="T58" s="198">
        <v>0</v>
      </c>
      <c r="U58" s="198">
        <v>0</v>
      </c>
      <c r="V58" s="198">
        <v>8.3571899999999991E-2</v>
      </c>
      <c r="W58" s="198">
        <v>0.66616682999999999</v>
      </c>
      <c r="X58" s="198">
        <v>0.71324181000000009</v>
      </c>
      <c r="Y58" s="198">
        <v>0.77642542000000003</v>
      </c>
      <c r="Z58" s="198">
        <v>0.90153589000000001</v>
      </c>
    </row>
    <row r="59" spans="2:26" ht="16.5" customHeight="1">
      <c r="B59" s="67" t="s">
        <v>168</v>
      </c>
      <c r="C59" s="67"/>
      <c r="D59" s="13"/>
      <c r="E59" s="198">
        <v>103.51670788999999</v>
      </c>
      <c r="F59" s="198">
        <v>60.97728017</v>
      </c>
      <c r="G59" s="198">
        <v>38.753933180000004</v>
      </c>
      <c r="H59" s="198">
        <v>25.088668279999997</v>
      </c>
      <c r="I59" s="198">
        <v>22.094959900000003</v>
      </c>
      <c r="J59" s="198">
        <v>18.857816469999999</v>
      </c>
      <c r="K59" s="197"/>
      <c r="L59" s="198">
        <v>10.577476689999999</v>
      </c>
      <c r="M59" s="198">
        <v>8.7493183600000002</v>
      </c>
      <c r="N59" s="198">
        <v>7.9498299999999995</v>
      </c>
      <c r="O59" s="197">
        <v>6.62663373</v>
      </c>
      <c r="P59" s="198">
        <v>5.4964474200000009</v>
      </c>
      <c r="Q59" s="198">
        <v>5.3664920499999997</v>
      </c>
      <c r="R59" s="198">
        <v>7.5990950799999997</v>
      </c>
      <c r="S59" s="198">
        <v>5.1197238699999996</v>
      </c>
      <c r="T59" s="198">
        <v>5.7367321999999987</v>
      </c>
      <c r="U59" s="198">
        <v>5.6976474099999992</v>
      </c>
      <c r="V59" s="198">
        <v>5.5408564199999999</v>
      </c>
      <c r="W59" s="198">
        <v>4.7032667400000001</v>
      </c>
      <c r="X59" s="198">
        <v>4.5917660599999985</v>
      </c>
      <c r="Y59" s="198">
        <v>4.7554792900000002</v>
      </c>
      <c r="Z59" s="198">
        <v>4.8073043799999997</v>
      </c>
    </row>
    <row r="60" spans="2:26" ht="16.5" customHeight="1">
      <c r="B60" s="68" t="s">
        <v>164</v>
      </c>
      <c r="C60" s="68"/>
      <c r="D60" s="13"/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7"/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</row>
    <row r="61" spans="2:26" ht="16.5" customHeight="1">
      <c r="B61" s="69" t="s">
        <v>169</v>
      </c>
      <c r="C61" s="70"/>
      <c r="D61" s="13"/>
      <c r="E61" s="345">
        <v>3203.9041790699998</v>
      </c>
      <c r="F61" s="345">
        <v>2905.9815242700001</v>
      </c>
      <c r="G61" s="345">
        <v>2901.9821954400004</v>
      </c>
      <c r="H61" s="345">
        <v>2442.6294469899999</v>
      </c>
      <c r="I61" s="345">
        <v>2104.3926481799999</v>
      </c>
      <c r="J61" s="345">
        <v>2191.0686917500002</v>
      </c>
      <c r="K61" s="196"/>
      <c r="L61" s="345">
        <v>743.06112843000005</v>
      </c>
      <c r="M61" s="345">
        <v>736.81780314999992</v>
      </c>
      <c r="N61" s="345">
        <v>711.47286697999994</v>
      </c>
      <c r="O61" s="345">
        <v>664.43778415999998</v>
      </c>
      <c r="P61" s="345">
        <v>618.34075127999995</v>
      </c>
      <c r="Q61" s="345">
        <v>589.68988190000016</v>
      </c>
      <c r="R61" s="345">
        <v>570.16102964999993</v>
      </c>
      <c r="S61" s="345">
        <v>543.72164586999997</v>
      </c>
      <c r="T61" s="345">
        <v>515.64667320000001</v>
      </c>
      <c r="U61" s="345">
        <v>514.43159516000003</v>
      </c>
      <c r="V61" s="345">
        <v>530.59273395000002</v>
      </c>
      <c r="W61" s="345">
        <v>533.78148312999997</v>
      </c>
      <c r="X61" s="345">
        <v>520.54378692</v>
      </c>
      <c r="Y61" s="345">
        <v>547.34725174999994</v>
      </c>
      <c r="Z61" s="345">
        <v>589.39616995000006</v>
      </c>
    </row>
    <row r="62" spans="2:26" ht="16.5" customHeight="1">
      <c r="B62" s="67" t="s">
        <v>170</v>
      </c>
      <c r="C62" s="67"/>
      <c r="D62" s="13"/>
      <c r="E62" s="198">
        <v>3150.1348120600001</v>
      </c>
      <c r="F62" s="198">
        <v>2877.5322499600002</v>
      </c>
      <c r="G62" s="198">
        <v>2887.8813978399999</v>
      </c>
      <c r="H62" s="198">
        <v>2433.63065499</v>
      </c>
      <c r="I62" s="198">
        <v>2093.92165058</v>
      </c>
      <c r="J62" s="198">
        <v>2170.01858554</v>
      </c>
      <c r="K62" s="197"/>
      <c r="L62" s="198">
        <v>739.25375150000002</v>
      </c>
      <c r="M62" s="198">
        <v>733.54985579000004</v>
      </c>
      <c r="N62" s="198">
        <v>708.64238745</v>
      </c>
      <c r="O62" s="198">
        <v>661.95261894999999</v>
      </c>
      <c r="P62" s="198">
        <v>615.97457382999983</v>
      </c>
      <c r="Q62" s="198">
        <v>587.57374393000021</v>
      </c>
      <c r="R62" s="198">
        <v>568.12971828000002</v>
      </c>
      <c r="S62" s="198">
        <v>541.48089948000006</v>
      </c>
      <c r="T62" s="198">
        <v>513.47310293999988</v>
      </c>
      <c r="U62" s="198">
        <v>512.23646129000019</v>
      </c>
      <c r="V62" s="198">
        <v>526.73118686999999</v>
      </c>
      <c r="W62" s="198">
        <v>528.67364753000004</v>
      </c>
      <c r="X62" s="198">
        <v>515.37827743999992</v>
      </c>
      <c r="Y62" s="198">
        <v>541.96858782999993</v>
      </c>
      <c r="Z62" s="198">
        <v>583.99807274</v>
      </c>
    </row>
    <row r="63" spans="2:26" ht="16.5" customHeight="1">
      <c r="B63" s="67" t="s">
        <v>171</v>
      </c>
      <c r="C63" s="67"/>
      <c r="D63" s="13"/>
      <c r="E63" s="198">
        <v>2674.4813425699999</v>
      </c>
      <c r="F63" s="198">
        <v>2439.65074022</v>
      </c>
      <c r="G63" s="198">
        <v>2516.9026046700001</v>
      </c>
      <c r="H63" s="198">
        <v>2083.2233743300003</v>
      </c>
      <c r="I63" s="198">
        <v>1755.0226021400001</v>
      </c>
      <c r="J63" s="198">
        <v>1855.8681434600001</v>
      </c>
      <c r="K63" s="197"/>
      <c r="L63" s="198">
        <v>643.50092698000003</v>
      </c>
      <c r="M63" s="198">
        <v>642.72680716000002</v>
      </c>
      <c r="N63" s="198">
        <v>614.32373925000002</v>
      </c>
      <c r="O63" s="198">
        <v>572.10995298</v>
      </c>
      <c r="P63" s="198">
        <v>528.49225646999992</v>
      </c>
      <c r="Q63" s="198">
        <v>504.14362819000019</v>
      </c>
      <c r="R63" s="198">
        <v>478.47753668999997</v>
      </c>
      <c r="S63" s="198">
        <v>454.06481171000001</v>
      </c>
      <c r="T63" s="198">
        <v>429.98487057</v>
      </c>
      <c r="U63" s="198">
        <v>425.89053003000009</v>
      </c>
      <c r="V63" s="198">
        <v>445.08238983000001</v>
      </c>
      <c r="W63" s="198">
        <v>451.54778702000004</v>
      </c>
      <c r="X63" s="198">
        <v>441.29800647000002</v>
      </c>
      <c r="Y63" s="198">
        <v>462.36991518000002</v>
      </c>
      <c r="Z63" s="198">
        <v>500.65243478999997</v>
      </c>
    </row>
    <row r="64" spans="2:26" ht="16.5" customHeight="1">
      <c r="B64" s="67" t="s">
        <v>172</v>
      </c>
      <c r="C64" s="67"/>
      <c r="D64" s="13"/>
      <c r="E64" s="198">
        <v>2486.6067842699999</v>
      </c>
      <c r="F64" s="198">
        <v>2257.2949637699999</v>
      </c>
      <c r="G64" s="198">
        <v>2328.9448036200001</v>
      </c>
      <c r="H64" s="198">
        <v>2021.0956665900001</v>
      </c>
      <c r="I64" s="198">
        <v>1710.9172629499999</v>
      </c>
      <c r="J64" s="198">
        <v>1800.8525586999999</v>
      </c>
      <c r="K64" s="197"/>
      <c r="L64" s="198">
        <v>588.28858663999995</v>
      </c>
      <c r="M64" s="198">
        <v>603.91497176999997</v>
      </c>
      <c r="N64" s="198">
        <v>579.80736852000007</v>
      </c>
      <c r="O64" s="198">
        <v>549.16354178000006</v>
      </c>
      <c r="P64" s="198">
        <v>517.86975583999993</v>
      </c>
      <c r="Q64" s="198">
        <v>490.96883374000009</v>
      </c>
      <c r="R64" s="198">
        <v>463.09353522999999</v>
      </c>
      <c r="S64" s="198">
        <v>440.26334581000003</v>
      </c>
      <c r="T64" s="198">
        <v>417.03028919999997</v>
      </c>
      <c r="U64" s="198">
        <v>415.96002412999997</v>
      </c>
      <c r="V64" s="198">
        <v>437.66360380999998</v>
      </c>
      <c r="W64" s="198">
        <v>444.72847650000006</v>
      </c>
      <c r="X64" s="198">
        <v>430.42147082999998</v>
      </c>
      <c r="Y64" s="198">
        <v>443.87599668000001</v>
      </c>
      <c r="Z64" s="198">
        <v>481.82661468999999</v>
      </c>
    </row>
    <row r="65" spans="2:26" ht="16.5" customHeight="1">
      <c r="B65" s="67" t="s">
        <v>173</v>
      </c>
      <c r="C65" s="67"/>
      <c r="D65" s="13"/>
      <c r="E65" s="198">
        <v>187.87455829999999</v>
      </c>
      <c r="F65" s="198">
        <v>182.35577645000001</v>
      </c>
      <c r="G65" s="198">
        <v>187.95780105000003</v>
      </c>
      <c r="H65" s="198">
        <v>62.127707739999998</v>
      </c>
      <c r="I65" s="198">
        <v>44.105339190000002</v>
      </c>
      <c r="J65" s="198">
        <v>55.015584760000003</v>
      </c>
      <c r="K65" s="197"/>
      <c r="L65" s="198">
        <v>55.212340339999997</v>
      </c>
      <c r="M65" s="198">
        <v>38.811835389999999</v>
      </c>
      <c r="N65" s="198">
        <v>34.516370729999998</v>
      </c>
      <c r="O65" s="198">
        <v>22.946411199999996</v>
      </c>
      <c r="P65" s="198">
        <v>10.622500630000005</v>
      </c>
      <c r="Q65" s="198">
        <v>13.174794449999995</v>
      </c>
      <c r="R65" s="198">
        <v>15.38400146</v>
      </c>
      <c r="S65" s="198">
        <v>13.8014659</v>
      </c>
      <c r="T65" s="198">
        <v>12.954581369999998</v>
      </c>
      <c r="U65" s="198">
        <v>9.9305059000000035</v>
      </c>
      <c r="V65" s="198">
        <v>7.4187860199999998</v>
      </c>
      <c r="W65" s="198">
        <v>6.8193105200000002</v>
      </c>
      <c r="X65" s="198">
        <v>10.876535640000002</v>
      </c>
      <c r="Y65" s="198">
        <v>18.493918499999999</v>
      </c>
      <c r="Z65" s="198">
        <v>18.825820100000001</v>
      </c>
    </row>
    <row r="66" spans="2:26" ht="16.5" customHeight="1">
      <c r="B66" s="67" t="s">
        <v>174</v>
      </c>
      <c r="C66" s="67"/>
      <c r="D66" s="13"/>
      <c r="E66" s="198">
        <v>108.83043201000001</v>
      </c>
      <c r="F66" s="198">
        <v>102.69493117</v>
      </c>
      <c r="G66" s="198">
        <v>87.057996330000009</v>
      </c>
      <c r="H66" s="198">
        <v>59.9256034</v>
      </c>
      <c r="I66" s="198">
        <v>51.388265000000004</v>
      </c>
      <c r="J66" s="198">
        <v>29.523906099999998</v>
      </c>
      <c r="K66" s="197"/>
      <c r="L66" s="198">
        <v>23.848957770000002</v>
      </c>
      <c r="M66" s="198">
        <v>21.997576720000001</v>
      </c>
      <c r="N66" s="198">
        <v>20.177896530000002</v>
      </c>
      <c r="O66" s="198">
        <v>15.825959359999999</v>
      </c>
      <c r="P66" s="198">
        <v>13.229426580000002</v>
      </c>
      <c r="Q66" s="198">
        <v>12.214567929999998</v>
      </c>
      <c r="R66" s="198">
        <v>18.655649530000002</v>
      </c>
      <c r="S66" s="198">
        <v>16.974781759999999</v>
      </c>
      <c r="T66" s="198">
        <v>8.7246387799999994</v>
      </c>
      <c r="U66" s="198">
        <v>14.85241297</v>
      </c>
      <c r="V66" s="198">
        <v>10.836431490000001</v>
      </c>
      <c r="W66" s="198">
        <v>8.7060624099999995</v>
      </c>
      <c r="X66" s="198">
        <v>6.9976616400000013</v>
      </c>
      <c r="Y66" s="198">
        <v>6.5400540500000002</v>
      </c>
      <c r="Z66" s="198">
        <v>7.2801279999999995</v>
      </c>
    </row>
    <row r="67" spans="2:26" ht="16.5" customHeight="1">
      <c r="B67" s="67" t="s">
        <v>175</v>
      </c>
      <c r="C67" s="67"/>
      <c r="D67" s="13"/>
      <c r="E67" s="198">
        <v>68.367468049999999</v>
      </c>
      <c r="F67" s="198">
        <v>57.583503499999999</v>
      </c>
      <c r="G67" s="198">
        <v>59.475098699999997</v>
      </c>
      <c r="H67" s="198">
        <v>39.126743699999999</v>
      </c>
      <c r="I67" s="198">
        <v>37.01201219</v>
      </c>
      <c r="J67" s="198">
        <v>26.927809309999997</v>
      </c>
      <c r="K67" s="197"/>
      <c r="L67" s="198">
        <v>16.767807130000001</v>
      </c>
      <c r="M67" s="198">
        <v>15.249081180000001</v>
      </c>
      <c r="N67" s="198">
        <v>13.82641587</v>
      </c>
      <c r="O67" s="198">
        <v>11.78921237</v>
      </c>
      <c r="P67" s="198">
        <v>9.3767804299999984</v>
      </c>
      <c r="Q67" s="198">
        <v>8.1781350599999989</v>
      </c>
      <c r="R67" s="198">
        <v>9.7826158400000001</v>
      </c>
      <c r="S67" s="198">
        <v>10.34554782</v>
      </c>
      <c r="T67" s="198">
        <v>6.7074186400000011</v>
      </c>
      <c r="U67" s="198">
        <v>10.223462790000001</v>
      </c>
      <c r="V67" s="198">
        <v>9.7355829400000005</v>
      </c>
      <c r="W67" s="198">
        <v>8.0174516100000002</v>
      </c>
      <c r="X67" s="198">
        <v>6.4198205099999992</v>
      </c>
      <c r="Y67" s="198">
        <v>5.8840924900000005</v>
      </c>
      <c r="Z67" s="198">
        <v>6.6064446999999999</v>
      </c>
    </row>
    <row r="68" spans="2:26" ht="16.5" customHeight="1">
      <c r="B68" s="67" t="s">
        <v>176</v>
      </c>
      <c r="C68" s="67"/>
      <c r="D68" s="13"/>
      <c r="E68" s="198">
        <v>35.032303400000004</v>
      </c>
      <c r="F68" s="198">
        <v>40.013810530000001</v>
      </c>
      <c r="G68" s="198">
        <v>24.537461109999999</v>
      </c>
      <c r="H68" s="198">
        <v>19.38765338</v>
      </c>
      <c r="I68" s="198">
        <v>13.899955749999998</v>
      </c>
      <c r="J68" s="198">
        <v>2.5595108600000001</v>
      </c>
      <c r="K68" s="197"/>
      <c r="L68" s="198">
        <v>6.3189124699999999</v>
      </c>
      <c r="M68" s="198">
        <v>6.2355550100000006</v>
      </c>
      <c r="N68" s="198">
        <v>5.7101669300000006</v>
      </c>
      <c r="O68" s="198">
        <v>3.5188556999999996</v>
      </c>
      <c r="P68" s="198">
        <v>3.5243733100000001</v>
      </c>
      <c r="Q68" s="198">
        <v>3.7470712699999988</v>
      </c>
      <c r="R68" s="198">
        <v>8.5973530999999994</v>
      </c>
      <c r="S68" s="198">
        <v>6.3564641300000009</v>
      </c>
      <c r="T68" s="198">
        <v>1.8564559499999995</v>
      </c>
      <c r="U68" s="198">
        <v>4.5934472100000008</v>
      </c>
      <c r="V68" s="198">
        <v>1.0935884600000001</v>
      </c>
      <c r="W68" s="198">
        <v>0.67178034999999992</v>
      </c>
      <c r="X68" s="198">
        <v>0.5744625000000001</v>
      </c>
      <c r="Y68" s="198">
        <v>0.65451196</v>
      </c>
      <c r="Z68" s="198">
        <v>0.65875604999999993</v>
      </c>
    </row>
    <row r="69" spans="2:26" ht="16.5" customHeight="1">
      <c r="B69" s="67" t="s">
        <v>177</v>
      </c>
      <c r="C69" s="67"/>
      <c r="D69" s="13"/>
      <c r="E69" s="198">
        <v>5.4306605599999997</v>
      </c>
      <c r="F69" s="198">
        <v>5.0976171399999997</v>
      </c>
      <c r="G69" s="198">
        <v>3.04543652</v>
      </c>
      <c r="H69" s="198">
        <v>1.41120632</v>
      </c>
      <c r="I69" s="198">
        <v>0.47629705999999999</v>
      </c>
      <c r="J69" s="198">
        <v>3.6585930000000003E-2</v>
      </c>
      <c r="K69" s="197"/>
      <c r="L69" s="198">
        <v>0.76223816999999994</v>
      </c>
      <c r="M69" s="198">
        <v>0.51294052999999995</v>
      </c>
      <c r="N69" s="198">
        <v>0.64131372999999992</v>
      </c>
      <c r="O69" s="198">
        <v>0.51789129</v>
      </c>
      <c r="P69" s="198">
        <v>0.3282728399999999</v>
      </c>
      <c r="Q69" s="198">
        <v>0.2893616</v>
      </c>
      <c r="R69" s="198">
        <v>0.27568059</v>
      </c>
      <c r="S69" s="198">
        <v>0.27276981</v>
      </c>
      <c r="T69" s="198">
        <v>0.16076419</v>
      </c>
      <c r="U69" s="198">
        <v>3.5502970000000002E-2</v>
      </c>
      <c r="V69" s="198">
        <v>7.2600900000000003E-3</v>
      </c>
      <c r="W69" s="198">
        <v>1.683045E-2</v>
      </c>
      <c r="X69" s="198">
        <v>3.3786300000000001E-3</v>
      </c>
      <c r="Y69" s="198">
        <v>1.4496000000000001E-3</v>
      </c>
      <c r="Z69" s="198">
        <v>1.4927250000000001E-2</v>
      </c>
    </row>
    <row r="70" spans="2:26" ht="16.5" customHeight="1">
      <c r="B70" s="67" t="s">
        <v>178</v>
      </c>
      <c r="C70" s="67"/>
      <c r="D70" s="13"/>
      <c r="E70" s="198">
        <v>0</v>
      </c>
      <c r="F70" s="198">
        <v>0</v>
      </c>
      <c r="G70" s="198">
        <v>0</v>
      </c>
      <c r="H70" s="198">
        <v>0</v>
      </c>
      <c r="I70" s="198">
        <v>0</v>
      </c>
      <c r="J70" s="198">
        <v>0</v>
      </c>
      <c r="K70" s="197"/>
      <c r="L70" s="198">
        <v>0</v>
      </c>
      <c r="M70" s="198">
        <v>0</v>
      </c>
      <c r="N70" s="198">
        <v>0</v>
      </c>
      <c r="O70" s="198">
        <v>0</v>
      </c>
      <c r="P70" s="198">
        <v>0</v>
      </c>
      <c r="Q70" s="198">
        <v>0</v>
      </c>
      <c r="R70" s="198">
        <v>0</v>
      </c>
      <c r="S70" s="198">
        <v>0</v>
      </c>
      <c r="T70" s="198">
        <v>0</v>
      </c>
      <c r="U70" s="198">
        <v>0</v>
      </c>
      <c r="V70" s="198">
        <v>0</v>
      </c>
      <c r="W70" s="198">
        <v>0</v>
      </c>
      <c r="X70" s="198">
        <v>0</v>
      </c>
      <c r="Y70" s="198">
        <v>0</v>
      </c>
      <c r="Z70" s="198">
        <v>0</v>
      </c>
    </row>
    <row r="71" spans="2:26" ht="16.5" customHeight="1">
      <c r="B71" s="67" t="s">
        <v>179</v>
      </c>
      <c r="C71" s="67"/>
      <c r="D71" s="13"/>
      <c r="E71" s="198">
        <v>364.37849976999996</v>
      </c>
      <c r="F71" s="198">
        <v>307.53767911</v>
      </c>
      <c r="G71" s="198">
        <v>280.63571863999999</v>
      </c>
      <c r="H71" s="198">
        <v>283.85262999999998</v>
      </c>
      <c r="I71" s="198">
        <v>281.06501666999998</v>
      </c>
      <c r="J71" s="198">
        <v>279.40546875000001</v>
      </c>
      <c r="K71" s="197"/>
      <c r="L71" s="198">
        <v>71.163576669999998</v>
      </c>
      <c r="M71" s="198">
        <v>67.886203050000006</v>
      </c>
      <c r="N71" s="198">
        <v>73.077019329999999</v>
      </c>
      <c r="O71" s="198">
        <v>72.379036400000004</v>
      </c>
      <c r="P71" s="198">
        <v>72.276621089999992</v>
      </c>
      <c r="Q71" s="198">
        <v>69.747847820000004</v>
      </c>
      <c r="R71" s="198">
        <v>69.449124690000005</v>
      </c>
      <c r="S71" s="198">
        <v>68.492206459999991</v>
      </c>
      <c r="T71" s="198">
        <v>73.167664079999994</v>
      </c>
      <c r="U71" s="198">
        <v>70.206309510000011</v>
      </c>
      <c r="V71" s="198">
        <v>69.198836620000009</v>
      </c>
      <c r="W71" s="198">
        <v>67.20585122</v>
      </c>
      <c r="X71" s="198">
        <v>65.935370689999999</v>
      </c>
      <c r="Y71" s="198">
        <v>71.522074830000008</v>
      </c>
      <c r="Z71" s="198">
        <v>74.742172010000004</v>
      </c>
    </row>
    <row r="72" spans="2:26" ht="16.5" customHeight="1">
      <c r="B72" s="66" t="s">
        <v>180</v>
      </c>
      <c r="C72" s="66"/>
      <c r="D72" s="13"/>
      <c r="E72" s="266">
        <v>2.4445377100000001</v>
      </c>
      <c r="F72" s="266">
        <v>2.3688994599999997</v>
      </c>
      <c r="G72" s="266">
        <v>3.2850781999999992</v>
      </c>
      <c r="H72" s="266">
        <v>6.6290472600000001</v>
      </c>
      <c r="I72" s="266">
        <v>6.4457667700000005</v>
      </c>
      <c r="J72" s="266">
        <v>5.2210672300000001</v>
      </c>
      <c r="K72" s="197"/>
      <c r="L72" s="266">
        <v>0.74029008000000007</v>
      </c>
      <c r="M72" s="266">
        <v>0.93926886000000009</v>
      </c>
      <c r="N72" s="266">
        <v>1.0637323400000001</v>
      </c>
      <c r="O72" s="266">
        <v>1.63767021</v>
      </c>
      <c r="P72" s="266">
        <v>1.9762696899999996</v>
      </c>
      <c r="Q72" s="266">
        <v>1.4676999899999998</v>
      </c>
      <c r="R72" s="266">
        <v>1.5474073699999999</v>
      </c>
      <c r="S72" s="266">
        <v>1.9490995499999999</v>
      </c>
      <c r="T72" s="266">
        <v>1.5959295099999999</v>
      </c>
      <c r="U72" s="266">
        <v>1.2872087800000003</v>
      </c>
      <c r="V72" s="266">
        <v>1.61352893</v>
      </c>
      <c r="W72" s="266">
        <v>1.21394688</v>
      </c>
      <c r="X72" s="266">
        <v>1.1472386399999999</v>
      </c>
      <c r="Y72" s="266">
        <v>1.5365437699999998</v>
      </c>
      <c r="Z72" s="266">
        <v>1.3233379399999998</v>
      </c>
    </row>
    <row r="73" spans="2:26" ht="16.5" customHeight="1">
      <c r="B73" s="67" t="s">
        <v>181</v>
      </c>
      <c r="C73" s="67"/>
      <c r="D73" s="13"/>
      <c r="E73" s="198">
        <v>53.769367009999996</v>
      </c>
      <c r="F73" s="198">
        <v>28.44927431</v>
      </c>
      <c r="G73" s="198">
        <v>14.1007976</v>
      </c>
      <c r="H73" s="198">
        <v>8.9987919999999999</v>
      </c>
      <c r="I73" s="198">
        <v>10.4709976</v>
      </c>
      <c r="J73" s="198">
        <v>21.050106209999999</v>
      </c>
      <c r="K73" s="197"/>
      <c r="L73" s="198">
        <v>3.8073769299999998</v>
      </c>
      <c r="M73" s="198">
        <v>3.26794736</v>
      </c>
      <c r="N73" s="198">
        <v>2.8304795299999999</v>
      </c>
      <c r="O73" s="198">
        <v>2.4851652099999999</v>
      </c>
      <c r="P73" s="198">
        <v>2.3661774500000003</v>
      </c>
      <c r="Q73" s="198">
        <v>2.1161379699999996</v>
      </c>
      <c r="R73" s="198">
        <v>2.0313113700000001</v>
      </c>
      <c r="S73" s="198">
        <v>2.24074639</v>
      </c>
      <c r="T73" s="198">
        <v>2.17357026</v>
      </c>
      <c r="U73" s="198">
        <v>2.1951338700000003</v>
      </c>
      <c r="V73" s="198">
        <v>3.8615470800000002</v>
      </c>
      <c r="W73" s="198">
        <v>5.1078356000000005</v>
      </c>
      <c r="X73" s="198">
        <v>5.1655094799999981</v>
      </c>
      <c r="Y73" s="198">
        <v>5.3786639200000002</v>
      </c>
      <c r="Z73" s="198">
        <v>5.3980972099999995</v>
      </c>
    </row>
    <row r="74" spans="2:26" ht="16.5" customHeight="1">
      <c r="B74" s="67" t="s">
        <v>182</v>
      </c>
      <c r="C74" s="67"/>
      <c r="D74" s="13"/>
      <c r="E74" s="198">
        <v>0.81540897999999995</v>
      </c>
      <c r="F74" s="198">
        <v>0.13769508999999999</v>
      </c>
      <c r="G74" s="198">
        <v>8.337812E-2</v>
      </c>
      <c r="H74" s="198">
        <v>0.10517639000000001</v>
      </c>
      <c r="I74" s="198">
        <v>0.51362118999999995</v>
      </c>
      <c r="J74" s="198">
        <v>4.3230862300000004</v>
      </c>
      <c r="K74" s="197"/>
      <c r="L74" s="198">
        <v>1.9818059999999998E-2</v>
      </c>
      <c r="M74" s="198">
        <v>2.2002670000000002E-2</v>
      </c>
      <c r="N74" s="198">
        <v>1.991706E-2</v>
      </c>
      <c r="O74" s="198">
        <v>2.2381090000000003E-2</v>
      </c>
      <c r="P74" s="198">
        <v>2.2687699999999995E-2</v>
      </c>
      <c r="Q74" s="198">
        <v>2.6069260000000004E-2</v>
      </c>
      <c r="R74" s="198">
        <v>3.403834E-2</v>
      </c>
      <c r="S74" s="198">
        <v>5.2464649999999995E-2</v>
      </c>
      <c r="T74" s="198">
        <v>8.7729710000000016E-2</v>
      </c>
      <c r="U74" s="198">
        <v>8.8830659999999978E-2</v>
      </c>
      <c r="V74" s="198">
        <v>0.28459617000000004</v>
      </c>
      <c r="W74" s="198">
        <v>0.96873783999999996</v>
      </c>
      <c r="X74" s="198">
        <v>1.12364719</v>
      </c>
      <c r="Y74" s="198">
        <v>1.1797072099999999</v>
      </c>
      <c r="Z74" s="198">
        <v>1.05099399</v>
      </c>
    </row>
    <row r="75" spans="2:26" ht="16.5" customHeight="1">
      <c r="B75" s="67" t="s">
        <v>183</v>
      </c>
      <c r="C75" s="67"/>
      <c r="D75" s="10"/>
      <c r="E75" s="198">
        <v>52.953958030000003</v>
      </c>
      <c r="F75" s="198">
        <v>28.311579219999999</v>
      </c>
      <c r="G75" s="198">
        <v>14.017419480000001</v>
      </c>
      <c r="H75" s="198">
        <v>8.8936156100000012</v>
      </c>
      <c r="I75" s="198">
        <v>9.9573764100000002</v>
      </c>
      <c r="J75" s="198">
        <v>16.727019980000001</v>
      </c>
      <c r="K75" s="197"/>
      <c r="L75" s="198">
        <v>3.7875588699999998</v>
      </c>
      <c r="M75" s="198">
        <v>3.24594469</v>
      </c>
      <c r="N75" s="198">
        <v>2.8105624699999998</v>
      </c>
      <c r="O75" s="198">
        <v>2.4627841200000002</v>
      </c>
      <c r="P75" s="198">
        <v>2.3434897499999998</v>
      </c>
      <c r="Q75" s="198">
        <v>2.0900687100000006</v>
      </c>
      <c r="R75" s="198">
        <v>1.9972730300000001</v>
      </c>
      <c r="S75" s="198">
        <v>2.1882817399999999</v>
      </c>
      <c r="T75" s="198">
        <v>2.0858405500000003</v>
      </c>
      <c r="U75" s="198">
        <v>2.1063032099999996</v>
      </c>
      <c r="V75" s="198">
        <v>3.5769509099999999</v>
      </c>
      <c r="W75" s="198">
        <v>4.1390977600000003</v>
      </c>
      <c r="X75" s="198">
        <v>4.0418622900000001</v>
      </c>
      <c r="Y75" s="198">
        <v>4.19895671</v>
      </c>
      <c r="Z75" s="198">
        <v>4.3471032200000002</v>
      </c>
    </row>
    <row r="76" spans="2:26" ht="16.5" customHeight="1">
      <c r="B76" s="67" t="s">
        <v>184</v>
      </c>
      <c r="C76" s="67"/>
      <c r="D76" s="10"/>
      <c r="E76" s="198">
        <v>0</v>
      </c>
      <c r="F76" s="198">
        <v>0</v>
      </c>
      <c r="G76" s="198">
        <v>0</v>
      </c>
      <c r="H76" s="198">
        <v>0</v>
      </c>
      <c r="I76" s="198">
        <v>0</v>
      </c>
      <c r="J76" s="198">
        <v>0</v>
      </c>
      <c r="K76" s="197"/>
      <c r="L76" s="198">
        <v>0</v>
      </c>
      <c r="M76" s="198">
        <v>0</v>
      </c>
      <c r="N76" s="198">
        <v>0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T76" s="198">
        <v>0</v>
      </c>
      <c r="U76" s="198">
        <v>0</v>
      </c>
      <c r="V76" s="198">
        <v>0</v>
      </c>
      <c r="W76" s="198">
        <v>0</v>
      </c>
      <c r="X76" s="198">
        <v>0</v>
      </c>
      <c r="Y76" s="198">
        <v>0</v>
      </c>
      <c r="Z76" s="198">
        <v>0</v>
      </c>
    </row>
    <row r="77" spans="2:26" ht="16.5" customHeight="1" thickBot="1">
      <c r="B77" s="212" t="s">
        <v>180</v>
      </c>
      <c r="C77" s="212"/>
      <c r="D77" s="213"/>
      <c r="E77" s="305">
        <v>0</v>
      </c>
      <c r="F77" s="305">
        <v>0</v>
      </c>
      <c r="G77" s="305">
        <v>0</v>
      </c>
      <c r="H77" s="305">
        <v>0</v>
      </c>
      <c r="I77" s="305">
        <v>0</v>
      </c>
      <c r="J77" s="305">
        <v>0</v>
      </c>
      <c r="K77" s="306"/>
      <c r="L77" s="305">
        <v>0</v>
      </c>
      <c r="M77" s="305">
        <v>0</v>
      </c>
      <c r="N77" s="305">
        <v>0</v>
      </c>
      <c r="O77" s="305">
        <v>0</v>
      </c>
      <c r="P77" s="305">
        <v>0</v>
      </c>
      <c r="Q77" s="305">
        <v>0</v>
      </c>
      <c r="R77" s="305">
        <v>0</v>
      </c>
      <c r="S77" s="305">
        <v>0</v>
      </c>
      <c r="T77" s="305">
        <v>0</v>
      </c>
      <c r="U77" s="305">
        <v>0</v>
      </c>
      <c r="V77" s="305">
        <v>0</v>
      </c>
      <c r="W77" s="305">
        <v>0</v>
      </c>
      <c r="X77" s="305">
        <v>0</v>
      </c>
      <c r="Y77" s="305">
        <v>0</v>
      </c>
      <c r="Z77" s="305">
        <v>0</v>
      </c>
    </row>
    <row r="78" spans="2:26" ht="16.5" customHeight="1"/>
    <row r="79" spans="2:26" ht="16.5" customHeight="1"/>
    <row r="80" spans="2:26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</sheetData>
  <mergeCells count="2">
    <mergeCell ref="P2:Y2"/>
    <mergeCell ref="F2:J2"/>
  </mergeCells>
  <phoneticPr fontId="53" type="noConversion"/>
  <hyperlinks>
    <hyperlink ref="A15" location="KJB_일반사항!A1" display="광주은행"/>
    <hyperlink ref="A16" location="JBWC_일반사항!A1" display="우리캐피탈"/>
    <hyperlink ref="A17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1" location="'JBB_순이자마진(이자)'!A1" display="순이자마진(이자)"/>
    <hyperlink ref="A12" location="'JBB_순이자마진(마진율)'!A1" display="순이자마진(마진율)"/>
    <hyperlink ref="A13" location="JBB_여신건전성!A1" display="여신건전성"/>
    <hyperlink ref="A14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58" firstPageNumber="6" orientation="portrait" useFirstPageNumber="1" r:id="rId1"/>
  <headerFooter alignWithMargins="0">
    <oddFooter>&amp;C- 5 -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5" width="9.77734375" style="1" customWidth="1"/>
    <col min="56" max="16384" width="8.88671875" style="1"/>
  </cols>
  <sheetData>
    <row r="1" spans="1:26" s="3" customFormat="1" ht="26.25" customHeight="1">
      <c r="A1" s="18"/>
      <c r="B1" s="17" t="s">
        <v>506</v>
      </c>
      <c r="C1" s="17"/>
      <c r="D1" s="17"/>
      <c r="E1" s="18"/>
      <c r="F1" s="18"/>
      <c r="G1" s="18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7" customFormat="1" ht="16.5" customHeight="1">
      <c r="A3" s="100"/>
      <c r="B3" s="206" t="s">
        <v>493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ht="16.5" customHeight="1">
      <c r="A4" s="101" t="s">
        <v>1047</v>
      </c>
      <c r="B4" s="65" t="s">
        <v>152</v>
      </c>
      <c r="C4" s="66"/>
      <c r="D4" s="14"/>
      <c r="E4" s="297">
        <v>5.9461411123844492</v>
      </c>
      <c r="F4" s="297">
        <v>5.1614437469629433</v>
      </c>
      <c r="G4" s="297">
        <v>4.8227400068647119</v>
      </c>
      <c r="H4" s="297">
        <v>4.3126637055910066</v>
      </c>
      <c r="I4" s="297">
        <v>3.8341493356890792</v>
      </c>
      <c r="J4" s="297">
        <v>3.6628312011985473</v>
      </c>
      <c r="K4" s="298"/>
      <c r="L4" s="297">
        <v>4.8619707298253045</v>
      </c>
      <c r="M4" s="297">
        <v>4.8044842686362585</v>
      </c>
      <c r="N4" s="297">
        <v>4.7582567492334178</v>
      </c>
      <c r="O4" s="297">
        <v>4.6127241397679244</v>
      </c>
      <c r="P4" s="297">
        <v>4.496468610215774</v>
      </c>
      <c r="Q4" s="297">
        <v>4.1954881050828003</v>
      </c>
      <c r="R4" s="297">
        <v>4.0819162165498035</v>
      </c>
      <c r="S4" s="297">
        <v>3.9897125617485569</v>
      </c>
      <c r="T4" s="297">
        <v>3.9030401036981437</v>
      </c>
      <c r="U4" s="297">
        <v>3.808173700304502</v>
      </c>
      <c r="V4" s="297">
        <v>3.6544403508703129</v>
      </c>
      <c r="W4" s="297">
        <v>3.594737086228287</v>
      </c>
      <c r="X4" s="297">
        <v>3.6444949607959569</v>
      </c>
      <c r="Y4" s="297">
        <v>3.6563452472355253</v>
      </c>
      <c r="Z4" s="297">
        <v>3.7034011751425164</v>
      </c>
    </row>
    <row r="5" spans="1:26" ht="16.5" customHeight="1">
      <c r="A5" s="316" t="s">
        <v>555</v>
      </c>
      <c r="B5" s="67" t="s">
        <v>153</v>
      </c>
      <c r="C5" s="67"/>
      <c r="D5" s="14"/>
      <c r="E5" s="299">
        <v>6.055989409541036</v>
      </c>
      <c r="F5" s="299">
        <v>5.2202637638054465</v>
      </c>
      <c r="G5" s="299">
        <v>4.8596980088547843</v>
      </c>
      <c r="H5" s="299">
        <v>4.3456140011434838</v>
      </c>
      <c r="I5" s="299">
        <v>3.8637173362552533</v>
      </c>
      <c r="J5" s="299">
        <v>3.6785832450040643</v>
      </c>
      <c r="K5" s="298"/>
      <c r="L5" s="299">
        <v>4.8991351642137086</v>
      </c>
      <c r="M5" s="299">
        <v>4.8443762057681976</v>
      </c>
      <c r="N5" s="299">
        <v>4.7900499350341486</v>
      </c>
      <c r="O5" s="299">
        <v>4.6472797249155926</v>
      </c>
      <c r="P5" s="299">
        <v>4.5319288930493133</v>
      </c>
      <c r="Q5" s="299">
        <v>4.2296458730017665</v>
      </c>
      <c r="R5" s="299">
        <v>4.1089841800340183</v>
      </c>
      <c r="S5" s="299">
        <v>4.0221017630598528</v>
      </c>
      <c r="T5" s="299">
        <v>3.9430255788287809</v>
      </c>
      <c r="U5" s="299">
        <v>3.8330928068329757</v>
      </c>
      <c r="V5" s="299">
        <v>3.6768871354201726</v>
      </c>
      <c r="W5" s="299">
        <v>3.6122211632446257</v>
      </c>
      <c r="X5" s="299">
        <v>3.6617669034729206</v>
      </c>
      <c r="Y5" s="299">
        <v>3.6717194327049603</v>
      </c>
      <c r="Z5" s="299">
        <v>3.7158794955317114</v>
      </c>
    </row>
    <row r="6" spans="1:26" ht="16.5" customHeight="1">
      <c r="A6" s="105" t="s">
        <v>470</v>
      </c>
      <c r="B6" s="67" t="s">
        <v>154</v>
      </c>
      <c r="C6" s="67"/>
      <c r="D6" s="14"/>
      <c r="E6" s="299">
        <v>3.5156724691522427</v>
      </c>
      <c r="F6" s="299">
        <v>2.7824913250843517</v>
      </c>
      <c r="G6" s="299">
        <v>2.1590393195095881</v>
      </c>
      <c r="H6" s="299">
        <v>0.62860054064970039</v>
      </c>
      <c r="I6" s="299">
        <v>0.2350340541237218</v>
      </c>
      <c r="J6" s="299">
        <v>1.5161707360262946</v>
      </c>
      <c r="K6" s="298"/>
      <c r="L6" s="299">
        <v>2.534184948546327</v>
      </c>
      <c r="M6" s="299">
        <v>0.78797246156616596</v>
      </c>
      <c r="N6" s="299">
        <v>1.4272813381567426E-2</v>
      </c>
      <c r="O6" s="299">
        <v>1.3404551749482505</v>
      </c>
      <c r="P6" s="299">
        <v>0.126331758154938</v>
      </c>
      <c r="Q6" s="299">
        <v>9.2228635987031127E-2</v>
      </c>
      <c r="R6" s="299">
        <v>1.6347188749078541</v>
      </c>
      <c r="S6" s="299">
        <v>1.7550286706859815</v>
      </c>
      <c r="T6" s="299">
        <v>5.8694727648106786E-2</v>
      </c>
      <c r="U6" s="299">
        <v>4.1906919943546311E-2</v>
      </c>
      <c r="V6" s="299">
        <v>0.11872219615637314</v>
      </c>
      <c r="W6" s="299">
        <v>1.4866869122439423</v>
      </c>
      <c r="X6" s="299">
        <v>1.5088820904382061</v>
      </c>
      <c r="Y6" s="299">
        <v>1.5109592516968406</v>
      </c>
      <c r="Z6" s="299">
        <v>1.5463356833764261</v>
      </c>
    </row>
    <row r="7" spans="1:26" ht="16.5" customHeight="1">
      <c r="A7" s="105" t="s">
        <v>471</v>
      </c>
      <c r="B7" s="67" t="s">
        <v>155</v>
      </c>
      <c r="C7" s="67"/>
      <c r="D7" s="14"/>
      <c r="E7" s="299">
        <v>4.4990942789118611</v>
      </c>
      <c r="F7" s="299">
        <v>3.8938168894045533</v>
      </c>
      <c r="G7" s="299">
        <v>3.4539386135387011</v>
      </c>
      <c r="H7" s="299">
        <v>3.1172044929939071</v>
      </c>
      <c r="I7" s="299">
        <v>2.7443158447952958</v>
      </c>
      <c r="J7" s="299">
        <v>2.3695773217024567</v>
      </c>
      <c r="K7" s="298"/>
      <c r="L7" s="299">
        <v>3.4585758613348143</v>
      </c>
      <c r="M7" s="299">
        <v>3.3647823382625237</v>
      </c>
      <c r="N7" s="299">
        <v>3.3446439296876567</v>
      </c>
      <c r="O7" s="299">
        <v>3.255739188924486</v>
      </c>
      <c r="P7" s="299">
        <v>3.1966968605015378</v>
      </c>
      <c r="Q7" s="299">
        <v>3.0657896854469997</v>
      </c>
      <c r="R7" s="299">
        <v>3.0067200720573957</v>
      </c>
      <c r="S7" s="299">
        <v>3.0036378409525866</v>
      </c>
      <c r="T7" s="299">
        <v>2.8136741192182355</v>
      </c>
      <c r="U7" s="299">
        <v>2.6452877443018261</v>
      </c>
      <c r="V7" s="299">
        <v>2.4995384848640412</v>
      </c>
      <c r="W7" s="299">
        <v>2.2184695482768131</v>
      </c>
      <c r="X7" s="299">
        <v>2.2654237221189111</v>
      </c>
      <c r="Y7" s="299">
        <v>2.348042459152595</v>
      </c>
      <c r="Z7" s="299">
        <v>2.4157215567303725</v>
      </c>
    </row>
    <row r="8" spans="1:26" s="5" customFormat="1" ht="16.5" customHeight="1">
      <c r="A8" s="105" t="s">
        <v>472</v>
      </c>
      <c r="B8" s="67" t="s">
        <v>156</v>
      </c>
      <c r="C8" s="67"/>
      <c r="D8" s="13"/>
      <c r="E8" s="299">
        <v>6.6196822787910738</v>
      </c>
      <c r="F8" s="299">
        <v>5.6626878962181886</v>
      </c>
      <c r="G8" s="299">
        <v>5.2343833879363677</v>
      </c>
      <c r="H8" s="299">
        <v>4.5999907316361641</v>
      </c>
      <c r="I8" s="299">
        <v>4.0833454314527113</v>
      </c>
      <c r="J8" s="299">
        <v>3.8925460271737338</v>
      </c>
      <c r="K8" s="298"/>
      <c r="L8" s="299">
        <v>5.3059759458519569</v>
      </c>
      <c r="M8" s="299">
        <v>5.2349016705880986</v>
      </c>
      <c r="N8" s="299">
        <v>5.1245010524469263</v>
      </c>
      <c r="O8" s="299">
        <v>4.930611191950014</v>
      </c>
      <c r="P8" s="299">
        <v>4.8068316365315802</v>
      </c>
      <c r="Q8" s="299">
        <v>4.4874169326859503</v>
      </c>
      <c r="R8" s="299">
        <v>4.3251751975980799</v>
      </c>
      <c r="S8" s="299">
        <v>4.2167596904833209</v>
      </c>
      <c r="T8" s="299">
        <v>4.1542489403858163</v>
      </c>
      <c r="U8" s="299">
        <v>4.0740734661600966</v>
      </c>
      <c r="V8" s="299">
        <v>3.9088295228331931</v>
      </c>
      <c r="W8" s="299">
        <v>3.8541006176027666</v>
      </c>
      <c r="X8" s="299">
        <v>3.8911781232245106</v>
      </c>
      <c r="Y8" s="299">
        <v>3.8907069326492536</v>
      </c>
      <c r="Z8" s="299">
        <v>3.9300082007689001</v>
      </c>
    </row>
    <row r="9" spans="1:26" s="5" customFormat="1" ht="16.5" customHeight="1">
      <c r="A9" s="105" t="s">
        <v>500</v>
      </c>
      <c r="B9" s="67" t="s">
        <v>157</v>
      </c>
      <c r="C9" s="67"/>
      <c r="D9" s="13"/>
      <c r="E9" s="299">
        <v>6.2682296855381923</v>
      </c>
      <c r="F9" s="299">
        <v>5.361967532569377</v>
      </c>
      <c r="G9" s="299">
        <v>4.9726561060582091</v>
      </c>
      <c r="H9" s="299">
        <v>4.2532324250827962</v>
      </c>
      <c r="I9" s="299">
        <v>3.7634456811788732</v>
      </c>
      <c r="J9" s="299">
        <v>3.6296619934602941</v>
      </c>
      <c r="K9" s="298"/>
      <c r="L9" s="299">
        <v>5.0936589138123578</v>
      </c>
      <c r="M9" s="299">
        <v>4.9585053286662459</v>
      </c>
      <c r="N9" s="299">
        <v>4.8045713955091145</v>
      </c>
      <c r="O9" s="299">
        <v>4.6027448900291654</v>
      </c>
      <c r="P9" s="299">
        <v>4.4748691557132689</v>
      </c>
      <c r="Q9" s="299">
        <v>4.1451104542883606</v>
      </c>
      <c r="R9" s="299">
        <v>3.9427257155570072</v>
      </c>
      <c r="S9" s="299">
        <v>3.8789638354293055</v>
      </c>
      <c r="T9" s="299">
        <v>3.821843528211355</v>
      </c>
      <c r="U9" s="299">
        <v>3.7526656137055365</v>
      </c>
      <c r="V9" s="299">
        <v>3.6183355396309671</v>
      </c>
      <c r="W9" s="299">
        <v>3.5811883591654796</v>
      </c>
      <c r="X9" s="299">
        <v>3.6265162054956437</v>
      </c>
      <c r="Y9" s="299">
        <v>3.6347475141949706</v>
      </c>
      <c r="Z9" s="299">
        <v>3.6711434171549215</v>
      </c>
    </row>
    <row r="10" spans="1:26" s="5" customFormat="1" ht="16.5" customHeight="1">
      <c r="A10" s="105" t="s">
        <v>473</v>
      </c>
      <c r="B10" s="67" t="s">
        <v>158</v>
      </c>
      <c r="C10" s="67"/>
      <c r="D10" s="13"/>
      <c r="E10" s="299">
        <v>7.0095005963444175</v>
      </c>
      <c r="F10" s="299">
        <v>6.1773425750543511</v>
      </c>
      <c r="G10" s="299">
        <v>6.1854558033539124</v>
      </c>
      <c r="H10" s="299">
        <v>5.1294720483118441</v>
      </c>
      <c r="I10" s="299">
        <v>4.6272319778471616</v>
      </c>
      <c r="J10" s="299">
        <v>5.462328578364132</v>
      </c>
      <c r="K10" s="298"/>
      <c r="L10" s="299">
        <v>6.2414387430478495</v>
      </c>
      <c r="M10" s="299">
        <v>6.2764694507888752</v>
      </c>
      <c r="N10" s="299">
        <v>5.9737890080938563</v>
      </c>
      <c r="O10" s="299">
        <v>5.8249740000095169</v>
      </c>
      <c r="P10" s="299">
        <v>5.7319447860121953</v>
      </c>
      <c r="Q10" s="299">
        <v>5.2498279110535657</v>
      </c>
      <c r="R10" s="299">
        <v>4.4863722417807459</v>
      </c>
      <c r="S10" s="299">
        <v>4.3860834976605245</v>
      </c>
      <c r="T10" s="299">
        <v>4.4528873489338938</v>
      </c>
      <c r="U10" s="299">
        <v>4.6438444924919668</v>
      </c>
      <c r="V10" s="299">
        <v>5.3584516677316367</v>
      </c>
      <c r="W10" s="299">
        <v>5.5681163844998425</v>
      </c>
      <c r="X10" s="299">
        <v>5.5786093839321902</v>
      </c>
      <c r="Y10" s="299">
        <v>5.3034956136303322</v>
      </c>
      <c r="Z10" s="299">
        <v>5.3753782360719136</v>
      </c>
    </row>
    <row r="11" spans="1:26" s="5" customFormat="1" ht="16.5" customHeight="1">
      <c r="A11" s="105" t="s">
        <v>582</v>
      </c>
      <c r="B11" s="67" t="s">
        <v>159</v>
      </c>
      <c r="C11" s="67"/>
      <c r="D11" s="13"/>
      <c r="E11" s="299">
        <v>-7.6250495617846559</v>
      </c>
      <c r="F11" s="299">
        <v>43.265871195358713</v>
      </c>
      <c r="G11" s="299">
        <v>1.9230219665788264</v>
      </c>
      <c r="H11" s="299">
        <v>-1.0122069062783698</v>
      </c>
      <c r="I11" s="299">
        <v>-1.0141461759261414</v>
      </c>
      <c r="J11" s="299">
        <v>-7.3690695146219838</v>
      </c>
      <c r="K11" s="298"/>
      <c r="L11" s="299">
        <v>-1.9828652298358771</v>
      </c>
      <c r="M11" s="299">
        <v>0</v>
      </c>
      <c r="N11" s="299">
        <v>3.6839496380562404</v>
      </c>
      <c r="O11" s="299">
        <v>-0.44837537184982917</v>
      </c>
      <c r="P11" s="299">
        <v>-0.45654240915271288</v>
      </c>
      <c r="Q11" s="299">
        <v>-4.5723779847783996</v>
      </c>
      <c r="R11" s="299">
        <v>0</v>
      </c>
      <c r="S11" s="299">
        <v>15.003716421408548</v>
      </c>
      <c r="T11" s="299">
        <v>-9.2692067950007697</v>
      </c>
      <c r="U11" s="299">
        <v>-0.81192183485253722</v>
      </c>
      <c r="V11" s="299">
        <v>0</v>
      </c>
      <c r="W11" s="299">
        <v>0</v>
      </c>
      <c r="X11" s="299">
        <v>0</v>
      </c>
      <c r="Y11" s="299">
        <v>0</v>
      </c>
      <c r="Z11" s="299">
        <v>-0.91703546568010519</v>
      </c>
    </row>
    <row r="12" spans="1:26" s="5" customFormat="1" ht="16.5" customHeight="1">
      <c r="A12" s="315" t="s">
        <v>559</v>
      </c>
      <c r="B12" s="67" t="s">
        <v>160</v>
      </c>
      <c r="C12" s="67"/>
      <c r="D12" s="13"/>
      <c r="E12" s="299">
        <v>0</v>
      </c>
      <c r="F12" s="299">
        <v>0</v>
      </c>
      <c r="G12" s="299">
        <v>0</v>
      </c>
      <c r="H12" s="299">
        <v>0</v>
      </c>
      <c r="I12" s="299">
        <v>0</v>
      </c>
      <c r="J12" s="299">
        <v>0</v>
      </c>
      <c r="K12" s="298"/>
      <c r="L12" s="299">
        <v>0</v>
      </c>
      <c r="M12" s="299">
        <v>0</v>
      </c>
      <c r="N12" s="299">
        <v>0</v>
      </c>
      <c r="O12" s="299">
        <v>0</v>
      </c>
      <c r="P12" s="299">
        <v>0</v>
      </c>
      <c r="Q12" s="299">
        <v>0</v>
      </c>
      <c r="R12" s="299">
        <v>0</v>
      </c>
      <c r="S12" s="299">
        <v>0</v>
      </c>
      <c r="T12" s="299">
        <v>0</v>
      </c>
      <c r="U12" s="299">
        <v>0</v>
      </c>
      <c r="V12" s="299">
        <v>0</v>
      </c>
      <c r="W12" s="299">
        <v>0</v>
      </c>
      <c r="X12" s="299">
        <v>0</v>
      </c>
      <c r="Y12" s="299">
        <v>0</v>
      </c>
      <c r="Z12" s="299">
        <v>0</v>
      </c>
    </row>
    <row r="13" spans="1:26" s="5" customFormat="1" ht="16.5" customHeight="1">
      <c r="A13" s="105" t="s">
        <v>475</v>
      </c>
      <c r="B13" s="67" t="s">
        <v>161</v>
      </c>
      <c r="C13" s="67"/>
      <c r="D13" s="13"/>
      <c r="E13" s="299">
        <v>19.783557861278801</v>
      </c>
      <c r="F13" s="299">
        <v>20.104110276717037</v>
      </c>
      <c r="G13" s="299">
        <v>21.987775213093851</v>
      </c>
      <c r="H13" s="299">
        <v>24.492914679898988</v>
      </c>
      <c r="I13" s="299">
        <v>24.810076399946048</v>
      </c>
      <c r="J13" s="299">
        <v>23.52433679777565</v>
      </c>
      <c r="K13" s="298"/>
      <c r="L13" s="299">
        <v>22.327972118366038</v>
      </c>
      <c r="M13" s="299">
        <v>20.753796522532916</v>
      </c>
      <c r="N13" s="299">
        <v>23.897492939619859</v>
      </c>
      <c r="O13" s="299">
        <v>22.576630330523201</v>
      </c>
      <c r="P13" s="299">
        <v>23.087673669499416</v>
      </c>
      <c r="Q13" s="299">
        <v>24.8189880366143</v>
      </c>
      <c r="R13" s="299">
        <v>26.724203481218296</v>
      </c>
      <c r="S13" s="299">
        <v>25.041319819869717</v>
      </c>
      <c r="T13" s="299">
        <v>25.514356998776904</v>
      </c>
      <c r="U13" s="299">
        <v>24.405711089461334</v>
      </c>
      <c r="V13" s="299">
        <v>24.28504186529943</v>
      </c>
      <c r="W13" s="299">
        <v>23.418833839102373</v>
      </c>
      <c r="X13" s="299">
        <v>23.607738234718457</v>
      </c>
      <c r="Y13" s="299">
        <v>23.583838114327644</v>
      </c>
      <c r="Z13" s="299">
        <v>23.48826701604688</v>
      </c>
    </row>
    <row r="14" spans="1:26" s="5" customFormat="1" ht="16.5" customHeight="1">
      <c r="A14" s="105" t="s">
        <v>476</v>
      </c>
      <c r="B14" s="67" t="s">
        <v>162</v>
      </c>
      <c r="C14" s="67"/>
      <c r="D14" s="13"/>
      <c r="E14" s="299">
        <v>3.2355007630400703</v>
      </c>
      <c r="F14" s="299">
        <v>2.5838828181310443</v>
      </c>
      <c r="G14" s="299">
        <v>2.4773044371275978</v>
      </c>
      <c r="H14" s="299">
        <v>1.5356615398374418</v>
      </c>
      <c r="I14" s="299">
        <v>1.3855628714107333</v>
      </c>
      <c r="J14" s="299">
        <v>1.3410914259548574</v>
      </c>
      <c r="K14" s="298"/>
      <c r="L14" s="299">
        <v>2.5604219540062587</v>
      </c>
      <c r="M14" s="299">
        <v>2.4563794783865509</v>
      </c>
      <c r="N14" s="299">
        <v>2.0940442731130235</v>
      </c>
      <c r="O14" s="299">
        <v>2.0134515629301077</v>
      </c>
      <c r="P14" s="299">
        <v>1.8946165040818439</v>
      </c>
      <c r="Q14" s="299">
        <v>1.5010769774891839</v>
      </c>
      <c r="R14" s="299">
        <v>1.5004089924010595</v>
      </c>
      <c r="S14" s="299">
        <v>1.5043786292455665</v>
      </c>
      <c r="T14" s="299">
        <v>1.4587364849331173</v>
      </c>
      <c r="U14" s="299">
        <v>1.2579965964485949</v>
      </c>
      <c r="V14" s="299">
        <v>1.2568836025791827</v>
      </c>
      <c r="W14" s="299">
        <v>1.2674570580171312</v>
      </c>
      <c r="X14" s="299">
        <v>1.3529536043359995</v>
      </c>
      <c r="Y14" s="299">
        <v>1.3429308359138465</v>
      </c>
      <c r="Z14" s="299">
        <v>1.4005058153207932</v>
      </c>
    </row>
    <row r="15" spans="1:26" s="5" customFormat="1" ht="16.5" customHeight="1">
      <c r="A15" s="103" t="s">
        <v>36</v>
      </c>
      <c r="B15" s="67" t="s">
        <v>163</v>
      </c>
      <c r="C15" s="67"/>
      <c r="D15" s="13"/>
      <c r="E15" s="299">
        <v>0</v>
      </c>
      <c r="F15" s="299">
        <v>0</v>
      </c>
      <c r="G15" s="299">
        <v>0</v>
      </c>
      <c r="H15" s="299">
        <v>0</v>
      </c>
      <c r="I15" s="299">
        <v>0</v>
      </c>
      <c r="J15" s="299">
        <v>0</v>
      </c>
      <c r="K15" s="298"/>
      <c r="L15" s="299">
        <v>0</v>
      </c>
      <c r="M15" s="299">
        <v>0</v>
      </c>
      <c r="N15" s="299">
        <v>0</v>
      </c>
      <c r="O15" s="298">
        <v>0</v>
      </c>
      <c r="P15" s="299">
        <v>0</v>
      </c>
      <c r="Q15" s="299">
        <v>0</v>
      </c>
      <c r="R15" s="299">
        <v>0</v>
      </c>
      <c r="S15" s="299">
        <v>0</v>
      </c>
      <c r="T15" s="299">
        <v>0</v>
      </c>
      <c r="U15" s="299">
        <v>0</v>
      </c>
      <c r="V15" s="299">
        <v>0</v>
      </c>
      <c r="W15" s="299">
        <v>0</v>
      </c>
      <c r="X15" s="299">
        <v>0</v>
      </c>
      <c r="Y15" s="299">
        <v>0</v>
      </c>
      <c r="Z15" s="299">
        <v>0</v>
      </c>
    </row>
    <row r="16" spans="1:26" s="5" customFormat="1" ht="16.5" customHeight="1">
      <c r="A16" s="103" t="s">
        <v>468</v>
      </c>
      <c r="B16" s="66" t="s">
        <v>164</v>
      </c>
      <c r="C16" s="66"/>
      <c r="D16" s="13"/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8"/>
      <c r="L16" s="297">
        <v>0</v>
      </c>
      <c r="M16" s="297">
        <v>0</v>
      </c>
      <c r="N16" s="297">
        <v>0</v>
      </c>
      <c r="O16" s="300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297">
        <v>0</v>
      </c>
    </row>
    <row r="17" spans="1:26" s="5" customFormat="1" ht="16.5" customHeight="1">
      <c r="A17" s="101" t="s">
        <v>469</v>
      </c>
      <c r="B17" s="67" t="s">
        <v>165</v>
      </c>
      <c r="C17" s="67"/>
      <c r="D17" s="13"/>
      <c r="E17" s="299">
        <v>2.9101803260323953</v>
      </c>
      <c r="F17" s="299">
        <v>2.5475594172072737</v>
      </c>
      <c r="G17" s="299">
        <v>2.2369540438044275</v>
      </c>
      <c r="H17" s="299">
        <v>1.6249669499407786</v>
      </c>
      <c r="I17" s="299">
        <v>1.3694459952041449</v>
      </c>
      <c r="J17" s="299">
        <v>1.8877838896330299</v>
      </c>
      <c r="K17" s="298"/>
      <c r="L17" s="299">
        <v>2.3428239371689559</v>
      </c>
      <c r="M17" s="299">
        <v>1.9976423880578611</v>
      </c>
      <c r="N17" s="299">
        <v>2.1223527965346931</v>
      </c>
      <c r="O17" s="298">
        <v>1.7915409289787214</v>
      </c>
      <c r="P17" s="299">
        <v>1.6111967060260726</v>
      </c>
      <c r="Q17" s="299">
        <v>1.3826027132964165</v>
      </c>
      <c r="R17" s="299">
        <v>1.884159845280774</v>
      </c>
      <c r="S17" s="299">
        <v>1.3009788966630884</v>
      </c>
      <c r="T17" s="299">
        <v>1.1952069343610661</v>
      </c>
      <c r="U17" s="299">
        <v>1.5342948650612838</v>
      </c>
      <c r="V17" s="299">
        <v>1.5011866094554995</v>
      </c>
      <c r="W17" s="299">
        <v>1.7558345518174696</v>
      </c>
      <c r="X17" s="299">
        <v>1.7957127629697613</v>
      </c>
      <c r="Y17" s="299">
        <v>1.9000999878166118</v>
      </c>
      <c r="Z17" s="299">
        <v>2.1193042203560721</v>
      </c>
    </row>
    <row r="18" spans="1:26" s="5" customFormat="1" ht="16.5" customHeight="1">
      <c r="A18" s="103" t="s">
        <v>918</v>
      </c>
      <c r="B18" s="67" t="s">
        <v>166</v>
      </c>
      <c r="C18" s="67"/>
      <c r="D18" s="13"/>
      <c r="E18" s="299">
        <v>0.1140807179864355</v>
      </c>
      <c r="F18" s="299">
        <v>6.3997636300310468E-2</v>
      </c>
      <c r="G18" s="299">
        <v>5.8507532543410651E-2</v>
      </c>
      <c r="H18" s="299">
        <v>2.816742944750902E-2</v>
      </c>
      <c r="I18" s="299">
        <v>7.0183376965445195E-4</v>
      </c>
      <c r="J18" s="299">
        <v>1.8428454659548936</v>
      </c>
      <c r="K18" s="298"/>
      <c r="L18" s="299">
        <v>5.7980570994390267E-2</v>
      </c>
      <c r="M18" s="299">
        <v>9.5312562199808076E-2</v>
      </c>
      <c r="N18" s="299">
        <v>7.7715627597071971E-2</v>
      </c>
      <c r="O18" s="298">
        <v>6.4441047199365775E-2</v>
      </c>
      <c r="P18" s="299">
        <v>5.1109331837178161E-2</v>
      </c>
      <c r="Q18" s="299">
        <v>7.4671219101901864E-3</v>
      </c>
      <c r="R18" s="299">
        <v>4.8603379035852041E-4</v>
      </c>
      <c r="S18" s="299">
        <v>8.9874991081823866E-4</v>
      </c>
      <c r="T18" s="299">
        <v>3.9382770021768919E-4</v>
      </c>
      <c r="U18" s="299">
        <v>1.8111213582927054E-3</v>
      </c>
      <c r="V18" s="299">
        <v>0</v>
      </c>
      <c r="W18" s="299">
        <v>1.4569485514379357</v>
      </c>
      <c r="X18" s="299">
        <v>2.2432553118555236</v>
      </c>
      <c r="Y18" s="299">
        <v>2.0401079924193333</v>
      </c>
      <c r="Z18" s="299">
        <v>1.7197580834141899</v>
      </c>
    </row>
    <row r="19" spans="1:26" s="5" customFormat="1" ht="16.5" customHeight="1">
      <c r="A19" s="104"/>
      <c r="B19" s="67" t="s">
        <v>167</v>
      </c>
      <c r="C19" s="67"/>
      <c r="D19" s="13"/>
      <c r="E19" s="299">
        <v>0</v>
      </c>
      <c r="F19" s="299">
        <v>0</v>
      </c>
      <c r="G19" s="299">
        <v>0</v>
      </c>
      <c r="H19" s="299">
        <v>0</v>
      </c>
      <c r="I19" s="299">
        <v>1.4937275486164285</v>
      </c>
      <c r="J19" s="299">
        <v>2.0344131602692812</v>
      </c>
      <c r="K19" s="298"/>
      <c r="L19" s="299">
        <v>0</v>
      </c>
      <c r="M19" s="299">
        <v>0</v>
      </c>
      <c r="N19" s="299">
        <v>0</v>
      </c>
      <c r="O19" s="298">
        <v>0</v>
      </c>
      <c r="P19" s="299">
        <v>0</v>
      </c>
      <c r="Q19" s="299">
        <v>0</v>
      </c>
      <c r="R19" s="299">
        <v>0</v>
      </c>
      <c r="S19" s="299">
        <v>0</v>
      </c>
      <c r="T19" s="299">
        <v>0</v>
      </c>
      <c r="U19" s="299">
        <v>0</v>
      </c>
      <c r="V19" s="299">
        <v>1.4937275475076495</v>
      </c>
      <c r="W19" s="299">
        <v>1.7778775185265216</v>
      </c>
      <c r="X19" s="299">
        <v>1.931062021091573</v>
      </c>
      <c r="Y19" s="299">
        <v>2.0728809200669103</v>
      </c>
      <c r="Z19" s="299">
        <v>2.3464475158830567</v>
      </c>
    </row>
    <row r="20" spans="1:26" s="5" customFormat="1" ht="16.5" customHeight="1">
      <c r="A20" s="99"/>
      <c r="B20" s="67" t="s">
        <v>168</v>
      </c>
      <c r="C20" s="67"/>
      <c r="D20" s="13"/>
      <c r="E20" s="299">
        <v>3.1364406612548139</v>
      </c>
      <c r="F20" s="299">
        <v>3.0518113612870659</v>
      </c>
      <c r="G20" s="299">
        <v>2.474293841323735</v>
      </c>
      <c r="H20" s="299">
        <v>1.8779053856358265</v>
      </c>
      <c r="I20" s="299">
        <v>1.5625473749692129</v>
      </c>
      <c r="J20" s="299">
        <v>1.8746911835113276</v>
      </c>
      <c r="K20" s="298"/>
      <c r="L20" s="299">
        <v>2.5716988155114446</v>
      </c>
      <c r="M20" s="299">
        <v>2.249160981753612</v>
      </c>
      <c r="N20" s="299">
        <v>2.3282333287974</v>
      </c>
      <c r="O20" s="298">
        <v>2.0310531400740142</v>
      </c>
      <c r="P20" s="299">
        <v>1.87550472520902</v>
      </c>
      <c r="Q20" s="299">
        <v>1.5629115947975774</v>
      </c>
      <c r="R20" s="299">
        <v>2.1947683838197314</v>
      </c>
      <c r="S20" s="299">
        <v>1.5181430826586411</v>
      </c>
      <c r="T20" s="299">
        <v>1.4360786304950712</v>
      </c>
      <c r="U20" s="299">
        <v>1.678967990980976</v>
      </c>
      <c r="V20" s="299">
        <v>1.6394401092210031</v>
      </c>
      <c r="W20" s="299">
        <v>1.8087234249496889</v>
      </c>
      <c r="X20" s="299">
        <v>1.7074172594993882</v>
      </c>
      <c r="Y20" s="299">
        <v>1.8491465617963923</v>
      </c>
      <c r="Z20" s="299">
        <v>2.1873116522330309</v>
      </c>
    </row>
    <row r="21" spans="1:26" s="5" customFormat="1" ht="16.5" customHeight="1">
      <c r="A21" s="99"/>
      <c r="B21" s="68" t="s">
        <v>164</v>
      </c>
      <c r="C21" s="68"/>
      <c r="D21" s="13"/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298"/>
      <c r="L21" s="301">
        <v>0</v>
      </c>
      <c r="M21" s="301">
        <v>0</v>
      </c>
      <c r="N21" s="301">
        <v>0</v>
      </c>
      <c r="O21" s="301">
        <v>0</v>
      </c>
      <c r="P21" s="301">
        <v>0</v>
      </c>
      <c r="Q21" s="301">
        <v>0</v>
      </c>
      <c r="R21" s="301">
        <v>0</v>
      </c>
      <c r="S21" s="301">
        <v>0</v>
      </c>
      <c r="T21" s="301">
        <v>0</v>
      </c>
      <c r="U21" s="301">
        <v>0</v>
      </c>
      <c r="V21" s="301">
        <v>0</v>
      </c>
      <c r="W21" s="301">
        <v>0</v>
      </c>
      <c r="X21" s="301">
        <v>0</v>
      </c>
      <c r="Y21" s="301">
        <v>0</v>
      </c>
      <c r="Z21" s="301">
        <v>0</v>
      </c>
    </row>
    <row r="22" spans="1:26" s="5" customFormat="1" ht="16.5" customHeight="1">
      <c r="A22" s="99"/>
      <c r="B22" s="69" t="s">
        <v>169</v>
      </c>
      <c r="C22" s="70"/>
      <c r="D22" s="13"/>
      <c r="E22" s="302">
        <v>3.1750982195944766</v>
      </c>
      <c r="F22" s="302">
        <v>2.7069718488509817</v>
      </c>
      <c r="G22" s="302">
        <v>2.4056141176434496</v>
      </c>
      <c r="H22" s="302">
        <v>1.9649542590967886</v>
      </c>
      <c r="I22" s="302">
        <v>1.5877913600932909</v>
      </c>
      <c r="J22" s="302">
        <v>1.4480533974503225</v>
      </c>
      <c r="K22" s="298"/>
      <c r="L22" s="302">
        <v>2.4269103625969177</v>
      </c>
      <c r="M22" s="302">
        <v>2.392121673037173</v>
      </c>
      <c r="N22" s="302">
        <v>2.3285475127907094</v>
      </c>
      <c r="O22" s="302">
        <v>2.2302804511707972</v>
      </c>
      <c r="P22" s="302">
        <v>2.1217821644364703</v>
      </c>
      <c r="Q22" s="302">
        <v>1.870653066741887</v>
      </c>
      <c r="R22" s="302">
        <v>1.7636249043763617</v>
      </c>
      <c r="S22" s="302">
        <v>1.6941668581778615</v>
      </c>
      <c r="T22" s="302">
        <v>1.6140166420940953</v>
      </c>
      <c r="U22" s="302">
        <v>1.5452656431134348</v>
      </c>
      <c r="V22" s="302">
        <v>1.5072272063219483</v>
      </c>
      <c r="W22" s="302">
        <v>1.4907491253396441</v>
      </c>
      <c r="X22" s="302">
        <v>1.4215933363257949</v>
      </c>
      <c r="Y22" s="302">
        <v>1.4116383905009786</v>
      </c>
      <c r="Z22" s="302">
        <v>1.4692943281587145</v>
      </c>
    </row>
    <row r="23" spans="1:26" s="5" customFormat="1" ht="16.5" customHeight="1">
      <c r="A23" s="99"/>
      <c r="B23" s="67" t="s">
        <v>170</v>
      </c>
      <c r="C23" s="67"/>
      <c r="D23" s="13"/>
      <c r="E23" s="299">
        <v>3.2400733520104481</v>
      </c>
      <c r="F23" s="299">
        <v>2.7446028742919077</v>
      </c>
      <c r="G23" s="299">
        <v>2.4306216180734697</v>
      </c>
      <c r="H23" s="299">
        <v>1.9837152183896785</v>
      </c>
      <c r="I23" s="299">
        <v>1.6006756660107619</v>
      </c>
      <c r="J23" s="299">
        <v>1.4533234084349054</v>
      </c>
      <c r="K23" s="298"/>
      <c r="L23" s="299">
        <v>2.4524722342226717</v>
      </c>
      <c r="M23" s="299">
        <v>2.4177408176047361</v>
      </c>
      <c r="N23" s="299">
        <v>2.3496464019975476</v>
      </c>
      <c r="O23" s="299">
        <v>2.2513956102557593</v>
      </c>
      <c r="P23" s="299">
        <v>2.1418572627291943</v>
      </c>
      <c r="Q23" s="299">
        <v>1.888447371751228</v>
      </c>
      <c r="R23" s="299">
        <v>1.7808657008403859</v>
      </c>
      <c r="S23" s="299">
        <v>1.7094166001296749</v>
      </c>
      <c r="T23" s="299">
        <v>1.6287555390165327</v>
      </c>
      <c r="U23" s="299">
        <v>1.5573274417607517</v>
      </c>
      <c r="V23" s="299">
        <v>1.5170393142725889</v>
      </c>
      <c r="W23" s="299">
        <v>1.4979139124220278</v>
      </c>
      <c r="X23" s="299">
        <v>1.4274265779832791</v>
      </c>
      <c r="Y23" s="299">
        <v>1.4162498025525339</v>
      </c>
      <c r="Z23" s="299">
        <v>1.4729962108532801</v>
      </c>
    </row>
    <row r="24" spans="1:26" s="5" customFormat="1" ht="16.5" customHeight="1">
      <c r="A24" s="99"/>
      <c r="B24" s="67" t="s">
        <v>171</v>
      </c>
      <c r="C24" s="67"/>
      <c r="D24" s="13"/>
      <c r="E24" s="299">
        <v>3.1524226115597731</v>
      </c>
      <c r="F24" s="299">
        <v>2.6315389962695019</v>
      </c>
      <c r="G24" s="299">
        <v>2.3634552372835675</v>
      </c>
      <c r="H24" s="299">
        <v>1.8806376187450755</v>
      </c>
      <c r="I24" s="299">
        <v>1.4793654762531299</v>
      </c>
      <c r="J24" s="299">
        <v>1.3569926191601447</v>
      </c>
      <c r="K24" s="298"/>
      <c r="L24" s="299">
        <v>2.3964531857171787</v>
      </c>
      <c r="M24" s="299">
        <v>2.3610990665594533</v>
      </c>
      <c r="N24" s="299">
        <v>2.2738229319964911</v>
      </c>
      <c r="O24" s="299">
        <v>2.159601831349939</v>
      </c>
      <c r="P24" s="299">
        <v>2.0411499605226471</v>
      </c>
      <c r="Q24" s="299">
        <v>1.7826251122228438</v>
      </c>
      <c r="R24" s="299">
        <v>1.6747244099856242</v>
      </c>
      <c r="S24" s="299">
        <v>1.5956217637957681</v>
      </c>
      <c r="T24" s="299">
        <v>1.4966266606636365</v>
      </c>
      <c r="U24" s="299">
        <v>1.4328466410876002</v>
      </c>
      <c r="V24" s="299">
        <v>1.4030320557859821</v>
      </c>
      <c r="W24" s="299">
        <v>1.3970825226420527</v>
      </c>
      <c r="X24" s="299">
        <v>1.3303189601229448</v>
      </c>
      <c r="Y24" s="299">
        <v>1.3202490907696252</v>
      </c>
      <c r="Z24" s="299">
        <v>1.3811562327191897</v>
      </c>
    </row>
    <row r="25" spans="1:26" s="5" customFormat="1" ht="16.5" customHeight="1">
      <c r="A25" s="99"/>
      <c r="B25" s="67" t="s">
        <v>172</v>
      </c>
      <c r="C25" s="67"/>
      <c r="D25" s="13"/>
      <c r="E25" s="299">
        <v>3.0959610429110938</v>
      </c>
      <c r="F25" s="299">
        <v>2.5993593489447062</v>
      </c>
      <c r="G25" s="299">
        <v>2.3318781189416793</v>
      </c>
      <c r="H25" s="299">
        <v>1.8710920005314369</v>
      </c>
      <c r="I25" s="299">
        <v>1.4719010871373177</v>
      </c>
      <c r="J25" s="299">
        <v>1.34909138627037</v>
      </c>
      <c r="K25" s="298"/>
      <c r="L25" s="299">
        <v>2.3623724954032044</v>
      </c>
      <c r="M25" s="299">
        <v>2.3355433129530452</v>
      </c>
      <c r="N25" s="299">
        <v>2.2487046128123627</v>
      </c>
      <c r="O25" s="299">
        <v>2.1413543989049062</v>
      </c>
      <c r="P25" s="299">
        <v>2.0275813135678331</v>
      </c>
      <c r="Q25" s="299">
        <v>1.7766138913554921</v>
      </c>
      <c r="R25" s="299">
        <v>1.6684509918809907</v>
      </c>
      <c r="S25" s="299">
        <v>1.5887762497873472</v>
      </c>
      <c r="T25" s="299">
        <v>1.4878269449744195</v>
      </c>
      <c r="U25" s="299">
        <v>1.4255392996029723</v>
      </c>
      <c r="V25" s="299">
        <v>1.3974320248186878</v>
      </c>
      <c r="W25" s="299">
        <v>1.3932424253405842</v>
      </c>
      <c r="X25" s="299">
        <v>1.324342725003137</v>
      </c>
      <c r="Y25" s="299">
        <v>1.3091492738529367</v>
      </c>
      <c r="Z25" s="299">
        <v>1.370402740405338</v>
      </c>
    </row>
    <row r="26" spans="1:26" s="5" customFormat="1" ht="16.5" customHeight="1">
      <c r="A26" s="99"/>
      <c r="B26" s="67" t="s">
        <v>173</v>
      </c>
      <c r="C26" s="67"/>
      <c r="D26" s="13"/>
      <c r="E26" s="299">
        <v>4.155455672889107</v>
      </c>
      <c r="F26" s="299">
        <v>3.1077893601800404</v>
      </c>
      <c r="G26" s="299">
        <v>2.8399737974836303</v>
      </c>
      <c r="H26" s="299">
        <v>2.2548602929814745</v>
      </c>
      <c r="I26" s="299">
        <v>1.8416612180114325</v>
      </c>
      <c r="J26" s="299">
        <v>1.6788448100250548</v>
      </c>
      <c r="K26" s="298"/>
      <c r="L26" s="299">
        <v>2.8317306859095233</v>
      </c>
      <c r="M26" s="299">
        <v>2.8455887279621366</v>
      </c>
      <c r="N26" s="299">
        <v>2.799020711789852</v>
      </c>
      <c r="O26" s="299">
        <v>2.7128594995142254</v>
      </c>
      <c r="P26" s="299">
        <v>2.5926456703242287</v>
      </c>
      <c r="Q26" s="299">
        <v>2.0398262492272816</v>
      </c>
      <c r="R26" s="299">
        <v>1.8884717266933428</v>
      </c>
      <c r="S26" s="299">
        <v>1.8498794329461148</v>
      </c>
      <c r="T26" s="299">
        <v>1.8485936106129581</v>
      </c>
      <c r="U26" s="299">
        <v>1.8246176570452557</v>
      </c>
      <c r="V26" s="299">
        <v>1.8374173799679026</v>
      </c>
      <c r="W26" s="299">
        <v>1.7032408485069954</v>
      </c>
      <c r="X26" s="299">
        <v>1.6195338552516279</v>
      </c>
      <c r="Y26" s="299">
        <v>1.6575582817876138</v>
      </c>
      <c r="Z26" s="299">
        <v>1.7282479421092745</v>
      </c>
    </row>
    <row r="27" spans="1:26" s="5" customFormat="1" ht="16.5" customHeight="1">
      <c r="A27" s="99"/>
      <c r="B27" s="67" t="s">
        <v>174</v>
      </c>
      <c r="C27" s="67"/>
      <c r="D27" s="13"/>
      <c r="E27" s="299">
        <v>2.6177708001915159</v>
      </c>
      <c r="F27" s="299">
        <v>2.4494419209216405</v>
      </c>
      <c r="G27" s="299">
        <v>1.8603050909797083</v>
      </c>
      <c r="H27" s="299">
        <v>1.6021427357908409</v>
      </c>
      <c r="I27" s="299">
        <v>1.3308370501202456</v>
      </c>
      <c r="J27" s="299">
        <v>1.2330289352234802</v>
      </c>
      <c r="K27" s="298"/>
      <c r="L27" s="299">
        <v>1.7378303525751466</v>
      </c>
      <c r="M27" s="299">
        <v>1.8431049605555951</v>
      </c>
      <c r="N27" s="299">
        <v>1.8597846475718371</v>
      </c>
      <c r="O27" s="299">
        <v>1.8042106794336559</v>
      </c>
      <c r="P27" s="299">
        <v>1.7622212905605388</v>
      </c>
      <c r="Q27" s="299">
        <v>1.5029858615740606</v>
      </c>
      <c r="R27" s="299">
        <v>1.4587706617062812</v>
      </c>
      <c r="S27" s="299">
        <v>1.4550834786912368</v>
      </c>
      <c r="T27" s="299">
        <v>1.3590890584723696</v>
      </c>
      <c r="U27" s="299">
        <v>1.2488767041571391</v>
      </c>
      <c r="V27" s="299">
        <v>1.2548627564456054</v>
      </c>
      <c r="W27" s="299">
        <v>1.223750984296212</v>
      </c>
      <c r="X27" s="299">
        <v>1.2296761857691594</v>
      </c>
      <c r="Y27" s="299">
        <v>1.2051399149340905</v>
      </c>
      <c r="Z27" s="299">
        <v>1.274417559599859</v>
      </c>
    </row>
    <row r="28" spans="1:26" s="5" customFormat="1" ht="16.5" customHeight="1">
      <c r="A28" s="99"/>
      <c r="B28" s="67" t="s">
        <v>175</v>
      </c>
      <c r="C28" s="67"/>
      <c r="D28" s="13"/>
      <c r="E28" s="299">
        <v>2.2269114320740035</v>
      </c>
      <c r="F28" s="299">
        <v>2.073816245756567</v>
      </c>
      <c r="G28" s="299">
        <v>1.6391707317615121</v>
      </c>
      <c r="H28" s="299">
        <v>1.5491032618080272</v>
      </c>
      <c r="I28" s="299">
        <v>1.3044164727855201</v>
      </c>
      <c r="J28" s="299">
        <v>1.2130711138707517</v>
      </c>
      <c r="K28" s="298"/>
      <c r="L28" s="299">
        <v>1.5158719932899933</v>
      </c>
      <c r="M28" s="299">
        <v>1.6290160279041073</v>
      </c>
      <c r="N28" s="299">
        <v>1.6566086745505837</v>
      </c>
      <c r="O28" s="299">
        <v>1.6847657767548643</v>
      </c>
      <c r="P28" s="299">
        <v>1.6595304014699712</v>
      </c>
      <c r="Q28" s="299">
        <v>1.4397627471694283</v>
      </c>
      <c r="R28" s="299">
        <v>1.4337135965419217</v>
      </c>
      <c r="S28" s="299">
        <v>1.4235963067271731</v>
      </c>
      <c r="T28" s="299">
        <v>1.3203096758889925</v>
      </c>
      <c r="U28" s="299">
        <v>1.2403585562024426</v>
      </c>
      <c r="V28" s="299">
        <v>1.2506112012030837</v>
      </c>
      <c r="W28" s="299">
        <v>1.2190305368523624</v>
      </c>
      <c r="X28" s="299">
        <v>1.2117358284355944</v>
      </c>
      <c r="Y28" s="299">
        <v>1.1741814922951617</v>
      </c>
      <c r="Z28" s="299">
        <v>1.2437127743619258</v>
      </c>
    </row>
    <row r="29" spans="1:26" s="5" customFormat="1" ht="16.5" customHeight="1">
      <c r="A29" s="99"/>
      <c r="B29" s="67" t="s">
        <v>176</v>
      </c>
      <c r="C29" s="67"/>
      <c r="D29" s="13"/>
      <c r="E29" s="299">
        <v>3.7436603073294279</v>
      </c>
      <c r="F29" s="299">
        <v>3.2311389529574766</v>
      </c>
      <c r="G29" s="299">
        <v>2.6608422066223976</v>
      </c>
      <c r="H29" s="299">
        <v>1.7069493337501402</v>
      </c>
      <c r="I29" s="299">
        <v>1.4017391213749852</v>
      </c>
      <c r="J29" s="299">
        <v>1.4925994224658679</v>
      </c>
      <c r="K29" s="298"/>
      <c r="L29" s="299">
        <v>2.7033515695816135</v>
      </c>
      <c r="M29" s="299">
        <v>2.6489534591274735</v>
      </c>
      <c r="N29" s="299">
        <v>2.5742950437926386</v>
      </c>
      <c r="O29" s="299">
        <v>2.3098405023585862</v>
      </c>
      <c r="P29" s="299">
        <v>2.1276693923150485</v>
      </c>
      <c r="Q29" s="299">
        <v>1.652343924043576</v>
      </c>
      <c r="R29" s="299">
        <v>1.487421354588506</v>
      </c>
      <c r="S29" s="299">
        <v>1.508169009345198</v>
      </c>
      <c r="T29" s="299">
        <v>1.508188104293902</v>
      </c>
      <c r="U29" s="299">
        <v>1.2668316305367842</v>
      </c>
      <c r="V29" s="299">
        <v>1.2946769653108612</v>
      </c>
      <c r="W29" s="299">
        <v>1.2838108175212832</v>
      </c>
      <c r="X29" s="299">
        <v>1.4730658297060317</v>
      </c>
      <c r="Y29" s="299">
        <v>1.5794413897631734</v>
      </c>
      <c r="Z29" s="299">
        <v>1.7015158628821014</v>
      </c>
    </row>
    <row r="30" spans="1:26" s="5" customFormat="1" ht="16.5" customHeight="1">
      <c r="A30" s="99"/>
      <c r="B30" s="67" t="s">
        <v>177</v>
      </c>
      <c r="C30" s="67"/>
      <c r="D30" s="13"/>
      <c r="E30" s="299">
        <v>3.5837434546117373</v>
      </c>
      <c r="F30" s="299">
        <v>2.8717155970620416</v>
      </c>
      <c r="G30" s="299">
        <v>2.35649673153981</v>
      </c>
      <c r="H30" s="299">
        <v>1.7916301481889763</v>
      </c>
      <c r="I30" s="299">
        <v>1.4751194309651687</v>
      </c>
      <c r="J30" s="299">
        <v>1.1664862843590944</v>
      </c>
      <c r="K30" s="298"/>
      <c r="L30" s="299">
        <v>2.3491040282680249</v>
      </c>
      <c r="M30" s="299">
        <v>2.3296424171092673</v>
      </c>
      <c r="N30" s="299">
        <v>2.2484675066897664</v>
      </c>
      <c r="O30" s="299">
        <v>2.0655905777897905</v>
      </c>
      <c r="P30" s="299">
        <v>1.9983841285345791</v>
      </c>
      <c r="Q30" s="299">
        <v>1.6170783203231831</v>
      </c>
      <c r="R30" s="299">
        <v>1.4877452615928841</v>
      </c>
      <c r="S30" s="299">
        <v>1.4827206726206996</v>
      </c>
      <c r="T30" s="299">
        <v>1.4834554930591348</v>
      </c>
      <c r="U30" s="299">
        <v>1.458666476720782</v>
      </c>
      <c r="V30" s="299">
        <v>1.1689813290230144</v>
      </c>
      <c r="W30" s="299">
        <v>1.1966203709010934</v>
      </c>
      <c r="X30" s="299">
        <v>1.2797451015807191</v>
      </c>
      <c r="Y30" s="299">
        <v>1.2316876676214494</v>
      </c>
      <c r="Z30" s="299">
        <v>1.1071797076124628</v>
      </c>
    </row>
    <row r="31" spans="1:26" s="5" customFormat="1" ht="16.5" customHeight="1">
      <c r="A31" s="99"/>
      <c r="B31" s="67" t="s">
        <v>178</v>
      </c>
      <c r="C31" s="67"/>
      <c r="D31" s="13"/>
      <c r="E31" s="299">
        <v>0</v>
      </c>
      <c r="F31" s="299">
        <v>0</v>
      </c>
      <c r="G31" s="299">
        <v>0</v>
      </c>
      <c r="H31" s="299">
        <v>0</v>
      </c>
      <c r="I31" s="299">
        <v>0</v>
      </c>
      <c r="J31" s="299">
        <v>0</v>
      </c>
      <c r="K31" s="298"/>
      <c r="L31" s="299">
        <v>0</v>
      </c>
      <c r="M31" s="299">
        <v>0</v>
      </c>
      <c r="N31" s="299">
        <v>0</v>
      </c>
      <c r="O31" s="299">
        <v>0</v>
      </c>
      <c r="P31" s="299">
        <v>0</v>
      </c>
      <c r="Q31" s="299">
        <v>0</v>
      </c>
      <c r="R31" s="299">
        <v>0</v>
      </c>
      <c r="S31" s="299">
        <v>0</v>
      </c>
      <c r="T31" s="299">
        <v>0</v>
      </c>
      <c r="U31" s="299">
        <v>0</v>
      </c>
      <c r="V31" s="299">
        <v>0</v>
      </c>
      <c r="W31" s="299">
        <v>0</v>
      </c>
      <c r="X31" s="299">
        <v>0</v>
      </c>
      <c r="Y31" s="299">
        <v>0</v>
      </c>
      <c r="Z31" s="299">
        <v>0</v>
      </c>
    </row>
    <row r="32" spans="1:26" s="5" customFormat="1" ht="16.5" customHeight="1">
      <c r="A32" s="99"/>
      <c r="B32" s="67" t="s">
        <v>179</v>
      </c>
      <c r="C32" s="67"/>
      <c r="D32" s="13"/>
      <c r="E32" s="299">
        <v>4.4501645393728611</v>
      </c>
      <c r="F32" s="299">
        <v>3.8878345167660222</v>
      </c>
      <c r="G32" s="299">
        <v>3.6935789294007648</v>
      </c>
      <c r="H32" s="299">
        <v>3.5457292932943889</v>
      </c>
      <c r="I32" s="299">
        <v>3.4833080117652591</v>
      </c>
      <c r="J32" s="299">
        <v>2.8176664092571584</v>
      </c>
      <c r="K32" s="298"/>
      <c r="L32" s="299">
        <v>3.7293188061072424</v>
      </c>
      <c r="M32" s="299">
        <v>3.5438306798126433</v>
      </c>
      <c r="N32" s="299">
        <v>3.5769226304741464</v>
      </c>
      <c r="O32" s="299">
        <v>3.6159797818221695</v>
      </c>
      <c r="P32" s="299">
        <v>3.608975733690662</v>
      </c>
      <c r="Q32" s="299">
        <v>3.5027468979511234</v>
      </c>
      <c r="R32" s="299">
        <v>3.4620227413087221</v>
      </c>
      <c r="S32" s="299">
        <v>3.4524373453192072</v>
      </c>
      <c r="T32" s="299">
        <v>3.4769365169217692</v>
      </c>
      <c r="U32" s="299">
        <v>3.6437194101914634</v>
      </c>
      <c r="V32" s="299">
        <v>3.3691705042370192</v>
      </c>
      <c r="W32" s="299">
        <v>3.0500768096939872</v>
      </c>
      <c r="X32" s="299">
        <v>2.8599070478075435</v>
      </c>
      <c r="Y32" s="299">
        <v>2.7162391528886753</v>
      </c>
      <c r="Z32" s="299">
        <v>2.6942370090351138</v>
      </c>
    </row>
    <row r="33" spans="1:26" s="5" customFormat="1" ht="16.5" customHeight="1">
      <c r="A33" s="99"/>
      <c r="B33" s="66" t="s">
        <v>180</v>
      </c>
      <c r="C33" s="66"/>
      <c r="D33" s="13"/>
      <c r="E33" s="297">
        <v>6.1248388583701079</v>
      </c>
      <c r="F33" s="297">
        <v>7.3285958241967029</v>
      </c>
      <c r="G33" s="297">
        <v>7.7741692917699634</v>
      </c>
      <c r="H33" s="297">
        <v>4.0809272244631254</v>
      </c>
      <c r="I33" s="297">
        <v>2.5666950747575181</v>
      </c>
      <c r="J33" s="297">
        <v>2.1728748227393697</v>
      </c>
      <c r="K33" s="298"/>
      <c r="L33" s="297">
        <v>7.1019779918359074</v>
      </c>
      <c r="M33" s="297">
        <v>9.7140509723154533</v>
      </c>
      <c r="N33" s="297">
        <v>7.4174334038880216</v>
      </c>
      <c r="O33" s="297">
        <v>5.1805126981894043</v>
      </c>
      <c r="P33" s="297">
        <v>4.1665645438317824</v>
      </c>
      <c r="Q33" s="297">
        <v>5.0210650701614989</v>
      </c>
      <c r="R33" s="297">
        <v>3.3297485425205395</v>
      </c>
      <c r="S33" s="297">
        <v>2.8259292772319169</v>
      </c>
      <c r="T33" s="297">
        <v>3.2638094157513433</v>
      </c>
      <c r="U33" s="297">
        <v>2.4472889446653463</v>
      </c>
      <c r="V33" s="297">
        <v>2.0003107188596916</v>
      </c>
      <c r="W33" s="297">
        <v>2.0791145759188412</v>
      </c>
      <c r="X33" s="297">
        <v>1.9612456181769724</v>
      </c>
      <c r="Y33" s="297">
        <v>2.1750893040913324</v>
      </c>
      <c r="Z33" s="297">
        <v>2.5083188449149389</v>
      </c>
    </row>
    <row r="34" spans="1:26" s="5" customFormat="1" ht="16.5" customHeight="1">
      <c r="A34" s="99"/>
      <c r="B34" s="67" t="s">
        <v>181</v>
      </c>
      <c r="C34" s="67"/>
      <c r="D34" s="13"/>
      <c r="E34" s="299">
        <v>1.459908464825729</v>
      </c>
      <c r="F34" s="299">
        <v>1.1341401227385606</v>
      </c>
      <c r="G34" s="299">
        <v>0.77422713638332252</v>
      </c>
      <c r="H34" s="299">
        <v>0.5523134126150927</v>
      </c>
      <c r="I34" s="299">
        <v>0.60843198139661037</v>
      </c>
      <c r="J34" s="299">
        <v>1.0540370170981648</v>
      </c>
      <c r="K34" s="298"/>
      <c r="L34" s="299">
        <v>0.80261687898336265</v>
      </c>
      <c r="M34" s="299">
        <v>0.70803528347982825</v>
      </c>
      <c r="N34" s="299">
        <v>0.7168854821030054</v>
      </c>
      <c r="O34" s="299">
        <v>0.63756452094561655</v>
      </c>
      <c r="P34" s="299">
        <v>0.61165066344275854</v>
      </c>
      <c r="Q34" s="299">
        <v>0.51727767063887364</v>
      </c>
      <c r="R34" s="299">
        <v>0.47566818605746269</v>
      </c>
      <c r="S34" s="299">
        <v>0.53684519342010584</v>
      </c>
      <c r="T34" s="299">
        <v>0.51438971323214533</v>
      </c>
      <c r="U34" s="299">
        <v>0.550436221641046</v>
      </c>
      <c r="V34" s="299">
        <v>0.80075693667765835</v>
      </c>
      <c r="W34" s="299">
        <v>0.9971094797023895</v>
      </c>
      <c r="X34" s="299">
        <v>1.0098503858937213</v>
      </c>
      <c r="Y34" s="299">
        <v>1.0629082087699813</v>
      </c>
      <c r="Z34" s="299">
        <v>1.1552063560657437</v>
      </c>
    </row>
    <row r="35" spans="1:26" s="5" customFormat="1" ht="16.5" customHeight="1">
      <c r="A35" s="99"/>
      <c r="B35" s="67" t="s">
        <v>182</v>
      </c>
      <c r="C35" s="67"/>
      <c r="D35" s="13"/>
      <c r="E35" s="299">
        <v>0.4111106544576118</v>
      </c>
      <c r="F35" s="299">
        <v>0.12184676305622309</v>
      </c>
      <c r="G35" s="299">
        <v>5.6288401844534861E-2</v>
      </c>
      <c r="H35" s="299">
        <v>6.6497996130629636E-2</v>
      </c>
      <c r="I35" s="299">
        <v>0.19041926749174051</v>
      </c>
      <c r="J35" s="299">
        <v>0.98734014267492509</v>
      </c>
      <c r="K35" s="298"/>
      <c r="L35" s="299">
        <v>5.3825404053311279E-2</v>
      </c>
      <c r="M35" s="299">
        <v>5.6142665455018038E-2</v>
      </c>
      <c r="N35" s="299">
        <v>5.370637688782328E-2</v>
      </c>
      <c r="O35" s="299">
        <v>6.2381012825720346E-2</v>
      </c>
      <c r="P35" s="299">
        <v>5.961004359009521E-2</v>
      </c>
      <c r="Q35" s="299">
        <v>6.7816131450715161E-2</v>
      </c>
      <c r="R35" s="299">
        <v>7.7153605930207717E-2</v>
      </c>
      <c r="S35" s="299">
        <v>0.1103744256121081</v>
      </c>
      <c r="T35" s="299">
        <v>0.12472805110729068</v>
      </c>
      <c r="U35" s="299">
        <v>0.12477788278867892</v>
      </c>
      <c r="V35" s="299">
        <v>0.35278809115743276</v>
      </c>
      <c r="W35" s="299">
        <v>1.0007998945539578</v>
      </c>
      <c r="X35" s="299">
        <v>1.0408783585808201</v>
      </c>
      <c r="Y35" s="299">
        <v>1.0410293833192215</v>
      </c>
      <c r="Z35" s="299">
        <v>0.87741967184515757</v>
      </c>
    </row>
    <row r="36" spans="1:26" s="7" customFormat="1" ht="16.5" customHeight="1">
      <c r="A36" s="99"/>
      <c r="B36" s="67" t="s">
        <v>183</v>
      </c>
      <c r="C36" s="67"/>
      <c r="D36" s="10"/>
      <c r="E36" s="299">
        <v>1.5212374545249161</v>
      </c>
      <c r="F36" s="299">
        <v>1.1848637839190592</v>
      </c>
      <c r="G36" s="299">
        <v>0.84061595569818115</v>
      </c>
      <c r="H36" s="299">
        <v>0.60569573376068708</v>
      </c>
      <c r="I36" s="299">
        <v>0.68889874139295082</v>
      </c>
      <c r="J36" s="299">
        <v>1.0758939664508416</v>
      </c>
      <c r="K36" s="298"/>
      <c r="L36" s="299">
        <v>0.87011420995293154</v>
      </c>
      <c r="M36" s="299">
        <v>0.77102022725914443</v>
      </c>
      <c r="N36" s="299">
        <v>0.78626236134290484</v>
      </c>
      <c r="O36" s="299">
        <v>0.69748104188532856</v>
      </c>
      <c r="P36" s="299">
        <v>0.67124543139834392</v>
      </c>
      <c r="Q36" s="299">
        <v>0.56453893498496077</v>
      </c>
      <c r="R36" s="299">
        <v>0.52273487825154197</v>
      </c>
      <c r="S36" s="299">
        <v>0.59378524455473392</v>
      </c>
      <c r="T36" s="299">
        <v>0.59420863664281232</v>
      </c>
      <c r="U36" s="299">
        <v>0.64569055118540886</v>
      </c>
      <c r="V36" s="299">
        <v>0.89505134142764831</v>
      </c>
      <c r="W36" s="299">
        <v>0.99786227628087998</v>
      </c>
      <c r="X36" s="299">
        <v>1.0026007367179461</v>
      </c>
      <c r="Y36" s="299">
        <v>1.0729667206687536</v>
      </c>
      <c r="Z36" s="299">
        <v>1.25844725689977</v>
      </c>
    </row>
    <row r="37" spans="1:26" s="7" customFormat="1" ht="16.5" customHeight="1">
      <c r="A37" s="99"/>
      <c r="B37" s="67" t="s">
        <v>184</v>
      </c>
      <c r="C37" s="67"/>
      <c r="D37" s="10"/>
      <c r="E37" s="299">
        <v>0</v>
      </c>
      <c r="F37" s="299">
        <v>0</v>
      </c>
      <c r="G37" s="299">
        <v>0</v>
      </c>
      <c r="H37" s="299">
        <v>0</v>
      </c>
      <c r="I37" s="299">
        <v>0</v>
      </c>
      <c r="J37" s="299">
        <v>0</v>
      </c>
      <c r="K37" s="298"/>
      <c r="L37" s="299">
        <v>0</v>
      </c>
      <c r="M37" s="299">
        <v>0</v>
      </c>
      <c r="N37" s="299">
        <v>0</v>
      </c>
      <c r="O37" s="299">
        <v>0</v>
      </c>
      <c r="P37" s="299">
        <v>0</v>
      </c>
      <c r="Q37" s="299">
        <v>0</v>
      </c>
      <c r="R37" s="299">
        <v>0</v>
      </c>
      <c r="S37" s="299">
        <v>0</v>
      </c>
      <c r="T37" s="299">
        <v>0</v>
      </c>
      <c r="U37" s="299">
        <v>0</v>
      </c>
      <c r="V37" s="299">
        <v>0</v>
      </c>
      <c r="W37" s="299">
        <v>0</v>
      </c>
      <c r="X37" s="299">
        <v>0</v>
      </c>
      <c r="Y37" s="299">
        <v>0</v>
      </c>
      <c r="Z37" s="299">
        <v>0</v>
      </c>
    </row>
    <row r="38" spans="1:26" s="7" customFormat="1" ht="16.5" customHeight="1" thickBot="1">
      <c r="A38" s="99"/>
      <c r="B38" s="212" t="s">
        <v>180</v>
      </c>
      <c r="C38" s="212"/>
      <c r="D38" s="213"/>
      <c r="E38" s="303">
        <v>0</v>
      </c>
      <c r="F38" s="303">
        <v>0</v>
      </c>
      <c r="G38" s="303">
        <v>0</v>
      </c>
      <c r="H38" s="303">
        <v>0</v>
      </c>
      <c r="I38" s="303">
        <v>0</v>
      </c>
      <c r="J38" s="303">
        <v>0</v>
      </c>
      <c r="K38" s="304"/>
      <c r="L38" s="303">
        <v>0</v>
      </c>
      <c r="M38" s="303">
        <v>0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303">
        <v>0</v>
      </c>
      <c r="T38" s="303">
        <v>0</v>
      </c>
      <c r="U38" s="303">
        <v>0</v>
      </c>
      <c r="V38" s="303">
        <v>0</v>
      </c>
      <c r="W38" s="303">
        <v>0</v>
      </c>
      <c r="X38" s="303">
        <v>0</v>
      </c>
      <c r="Y38" s="303">
        <v>0</v>
      </c>
      <c r="Z38" s="303">
        <v>0</v>
      </c>
    </row>
    <row r="39" spans="1:26" ht="16.5" customHeight="1" thickBot="1">
      <c r="B39" s="421" t="s">
        <v>699</v>
      </c>
      <c r="C39" s="212"/>
      <c r="D39" s="213"/>
      <c r="E39" s="303">
        <v>3.4672596672313007</v>
      </c>
      <c r="F39" s="303">
        <v>3.0311488999486866</v>
      </c>
      <c r="G39" s="303">
        <v>2.8709281506528002</v>
      </c>
      <c r="H39" s="303">
        <v>2.7193531128910884</v>
      </c>
      <c r="I39" s="303">
        <v>2.6039799551995815</v>
      </c>
      <c r="J39" s="303">
        <v>2.5355534080135893</v>
      </c>
      <c r="K39" s="304"/>
      <c r="L39" s="303">
        <v>2.9095227601347782</v>
      </c>
      <c r="M39" s="303">
        <v>2.8738026040286453</v>
      </c>
      <c r="N39" s="303">
        <v>2.8506781204504352</v>
      </c>
      <c r="O39" s="303">
        <v>2.771009360600075</v>
      </c>
      <c r="P39" s="303">
        <v>2.7656816760089331</v>
      </c>
      <c r="Q39" s="303">
        <v>2.7047918204631065</v>
      </c>
      <c r="R39" s="303">
        <v>2.6504507876124554</v>
      </c>
      <c r="S39" s="303">
        <v>2.6211379266875525</v>
      </c>
      <c r="T39" s="303">
        <v>2.6576222797221796</v>
      </c>
      <c r="U39" s="303">
        <v>2.6412268250724962</v>
      </c>
      <c r="V39" s="303">
        <v>2.505797467047211</v>
      </c>
      <c r="W39" s="303">
        <v>2.4570180949607137</v>
      </c>
      <c r="X39" s="303">
        <v>2.5608591631015658</v>
      </c>
      <c r="Y39" s="303">
        <v>2.5704578418796284</v>
      </c>
      <c r="Z39" s="303">
        <v>2.5488519680497106</v>
      </c>
    </row>
    <row r="40" spans="1:26" ht="16.5" customHeight="1">
      <c r="B40" s="71"/>
      <c r="C40" s="71"/>
      <c r="E40" s="389"/>
      <c r="F40" s="389"/>
      <c r="G40" s="389"/>
      <c r="H40" s="389"/>
      <c r="I40" s="389"/>
      <c r="J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</row>
    <row r="41" spans="1:26" ht="16.5" customHeight="1">
      <c r="B41" s="72"/>
      <c r="C41" s="72"/>
    </row>
    <row r="42" spans="1:26" ht="16.5" customHeight="1">
      <c r="B42" s="72"/>
      <c r="C42" s="72"/>
      <c r="D42" s="1"/>
    </row>
    <row r="43" spans="1:26" ht="16.5" customHeight="1">
      <c r="B43" s="72"/>
      <c r="C43" s="72"/>
      <c r="D43" s="1"/>
    </row>
    <row r="44" spans="1:26" ht="16.5" customHeight="1">
      <c r="B44" s="72"/>
      <c r="C44" s="72"/>
    </row>
    <row r="45" spans="1:26" ht="16.5" customHeight="1">
      <c r="B45" s="72"/>
      <c r="C45" s="72"/>
      <c r="E45" s="44"/>
      <c r="F45" s="44"/>
      <c r="G45" s="44"/>
      <c r="H45" s="44"/>
      <c r="I45" s="44"/>
      <c r="J45" s="44"/>
      <c r="L45" s="44"/>
      <c r="M45" s="44"/>
      <c r="N45" s="44"/>
      <c r="O45" s="44"/>
    </row>
    <row r="46" spans="1:26" ht="16.5" customHeight="1">
      <c r="B46" s="72"/>
      <c r="C46" s="72"/>
    </row>
    <row r="47" spans="1:26" ht="16.5" customHeight="1">
      <c r="B47" s="72"/>
      <c r="C47" s="72"/>
    </row>
    <row r="48" spans="1:26" ht="16.5" customHeight="1">
      <c r="B48" s="72"/>
      <c r="C48" s="72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O2:Z2"/>
    <mergeCell ref="F2:J2"/>
  </mergeCells>
  <phoneticPr fontId="53" type="noConversion"/>
  <hyperlinks>
    <hyperlink ref="A15" location="KJB_일반사항!A1" display="광주은행"/>
    <hyperlink ref="A16" location="JBWC_일반사항!A1" display="우리캐피탈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JBB_여신건전성!A1" display="여신건전성"/>
    <hyperlink ref="A14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11" location="'JBB_순이자마진(이자)'!A1" display="순이자마진(이자)"/>
    <hyperlink ref="A17" location="JBAM_일반사항!A1" display="JB자산운용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215"/>
  <sheetViews>
    <sheetView showGridLines="0" view="pageBreakPreview" topLeftCell="A22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49" width="9.77734375" style="1" customWidth="1"/>
    <col min="50" max="16384" width="8.88671875" style="1"/>
  </cols>
  <sheetData>
    <row r="1" spans="1:26" s="3" customFormat="1" ht="26.25" customHeight="1">
      <c r="A1" s="17"/>
      <c r="B1" s="17" t="s">
        <v>507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7" customFormat="1" ht="16.5" customHeight="1">
      <c r="A3" s="100"/>
      <c r="B3" s="377" t="s">
        <v>491</v>
      </c>
      <c r="C3" s="377"/>
      <c r="D3" s="8"/>
      <c r="E3" s="9" t="s">
        <v>952</v>
      </c>
      <c r="F3" s="9" t="s">
        <v>948</v>
      </c>
      <c r="G3" s="9" t="s">
        <v>949</v>
      </c>
      <c r="H3" s="9" t="s">
        <v>950</v>
      </c>
      <c r="I3" s="9" t="s">
        <v>951</v>
      </c>
      <c r="J3" s="9" t="s">
        <v>1027</v>
      </c>
      <c r="K3" s="10"/>
      <c r="L3" s="9" t="s">
        <v>20</v>
      </c>
      <c r="M3" s="9" t="s">
        <v>21</v>
      </c>
      <c r="N3" s="9" t="s">
        <v>22</v>
      </c>
      <c r="O3" s="9" t="s">
        <v>23</v>
      </c>
      <c r="P3" s="9" t="s">
        <v>24</v>
      </c>
      <c r="Q3" s="9" t="s">
        <v>34</v>
      </c>
      <c r="R3" s="9" t="s">
        <v>594</v>
      </c>
      <c r="S3" s="9" t="s">
        <v>710</v>
      </c>
      <c r="T3" s="9" t="s">
        <v>711</v>
      </c>
      <c r="U3" s="9" t="s">
        <v>716</v>
      </c>
      <c r="V3" s="9" t="s">
        <v>812</v>
      </c>
      <c r="W3" s="9" t="s">
        <v>960</v>
      </c>
      <c r="X3" s="9" t="s">
        <v>993</v>
      </c>
      <c r="Y3" s="9" t="s">
        <v>1019</v>
      </c>
      <c r="Z3" s="9" t="s">
        <v>1028</v>
      </c>
    </row>
    <row r="4" spans="1:26" s="78" customFormat="1" ht="16.5" customHeight="1">
      <c r="A4" s="101" t="s">
        <v>1047</v>
      </c>
      <c r="B4" s="373" t="s">
        <v>619</v>
      </c>
      <c r="C4" s="373"/>
      <c r="D4" s="378"/>
      <c r="E4" s="379">
        <v>77361.100000000006</v>
      </c>
      <c r="F4" s="379">
        <v>88119.59</v>
      </c>
      <c r="G4" s="379">
        <v>102102.57</v>
      </c>
      <c r="H4" s="379">
        <v>110211.02</v>
      </c>
      <c r="I4" s="379">
        <v>125102.26</v>
      </c>
      <c r="J4" s="379">
        <v>139523</v>
      </c>
      <c r="K4" s="379"/>
      <c r="L4" s="379">
        <v>96764.66</v>
      </c>
      <c r="M4" s="379">
        <v>100208.57</v>
      </c>
      <c r="N4" s="379">
        <v>102102.57</v>
      </c>
      <c r="O4" s="379">
        <v>104213.96</v>
      </c>
      <c r="P4" s="379">
        <v>104443.03</v>
      </c>
      <c r="Q4" s="379">
        <v>107908.01999999999</v>
      </c>
      <c r="R4" s="379">
        <v>110211.02</v>
      </c>
      <c r="S4" s="379">
        <v>110922.13</v>
      </c>
      <c r="T4" s="379">
        <v>113119.96</v>
      </c>
      <c r="U4" s="379">
        <v>119291.87014795</v>
      </c>
      <c r="V4" s="379">
        <v>125102.26</v>
      </c>
      <c r="W4" s="379">
        <v>126845.80000000002</v>
      </c>
      <c r="X4" s="379">
        <v>131399</v>
      </c>
      <c r="Y4" s="379">
        <v>134961.15997396997</v>
      </c>
      <c r="Z4" s="379">
        <v>139523</v>
      </c>
    </row>
    <row r="5" spans="1:26" s="59" customFormat="1" ht="16.5" customHeight="1">
      <c r="A5" s="316" t="s">
        <v>555</v>
      </c>
      <c r="B5" s="14"/>
      <c r="C5" s="83" t="s">
        <v>185</v>
      </c>
      <c r="E5" s="167">
        <v>75632.31</v>
      </c>
      <c r="F5" s="167">
        <v>85800.82</v>
      </c>
      <c r="G5" s="167">
        <v>99964.85</v>
      </c>
      <c r="H5" s="167">
        <v>107765.77</v>
      </c>
      <c r="I5" s="167">
        <v>122310.11</v>
      </c>
      <c r="J5" s="167">
        <v>136250</v>
      </c>
      <c r="K5" s="167"/>
      <c r="L5" s="167">
        <v>94515.45</v>
      </c>
      <c r="M5" s="167">
        <v>97915.74</v>
      </c>
      <c r="N5" s="167">
        <v>99964.85</v>
      </c>
      <c r="O5" s="167">
        <v>101666.23</v>
      </c>
      <c r="P5" s="167">
        <v>101973.78</v>
      </c>
      <c r="Q5" s="167">
        <v>105397.37</v>
      </c>
      <c r="R5" s="167">
        <v>107765.77</v>
      </c>
      <c r="S5" s="167">
        <v>108507.26</v>
      </c>
      <c r="T5" s="167">
        <v>110163.58</v>
      </c>
      <c r="U5" s="167">
        <v>116307.56519891</v>
      </c>
      <c r="V5" s="167">
        <v>122310.11</v>
      </c>
      <c r="W5" s="167">
        <v>124408.71</v>
      </c>
      <c r="X5" s="167">
        <v>127779</v>
      </c>
      <c r="Y5" s="167">
        <v>131682.83027658</v>
      </c>
      <c r="Z5" s="167">
        <v>136250</v>
      </c>
    </row>
    <row r="6" spans="1:26" s="75" customFormat="1" ht="16.5" customHeight="1">
      <c r="A6" s="105" t="s">
        <v>470</v>
      </c>
      <c r="B6" s="14"/>
      <c r="C6" s="83" t="s">
        <v>187</v>
      </c>
      <c r="D6" s="59"/>
      <c r="E6" s="167">
        <v>661.85</v>
      </c>
      <c r="F6" s="167">
        <v>870.88</v>
      </c>
      <c r="G6" s="167">
        <v>774.96</v>
      </c>
      <c r="H6" s="167">
        <v>870.19</v>
      </c>
      <c r="I6" s="167">
        <v>1137.2</v>
      </c>
      <c r="J6" s="167">
        <v>2058</v>
      </c>
      <c r="K6" s="167"/>
      <c r="L6" s="167">
        <v>1046.77</v>
      </c>
      <c r="M6" s="167">
        <v>895.19</v>
      </c>
      <c r="N6" s="167">
        <v>774.96</v>
      </c>
      <c r="O6" s="167">
        <v>906.41</v>
      </c>
      <c r="P6" s="167">
        <v>797.37</v>
      </c>
      <c r="Q6" s="167">
        <v>821.86</v>
      </c>
      <c r="R6" s="167">
        <v>870.19</v>
      </c>
      <c r="S6" s="167">
        <v>921.8</v>
      </c>
      <c r="T6" s="167">
        <v>1559.92</v>
      </c>
      <c r="U6" s="167">
        <v>1406.5653296</v>
      </c>
      <c r="V6" s="167">
        <v>1137.2</v>
      </c>
      <c r="W6" s="167">
        <v>1013.32</v>
      </c>
      <c r="X6" s="167">
        <v>2249</v>
      </c>
      <c r="Y6" s="167">
        <v>2080.66562535</v>
      </c>
      <c r="Z6" s="167">
        <v>2058</v>
      </c>
    </row>
    <row r="7" spans="1:26" s="75" customFormat="1" ht="16.5" customHeight="1">
      <c r="A7" s="105" t="s">
        <v>471</v>
      </c>
      <c r="B7" s="14"/>
      <c r="C7" s="98" t="s">
        <v>626</v>
      </c>
      <c r="D7" s="82"/>
      <c r="E7" s="165">
        <v>1066.95</v>
      </c>
      <c r="F7" s="165">
        <v>1447.8899999999999</v>
      </c>
      <c r="G7" s="165">
        <v>1362.77</v>
      </c>
      <c r="H7" s="165">
        <v>1575.05</v>
      </c>
      <c r="I7" s="165">
        <v>1654.9499999999998</v>
      </c>
      <c r="J7" s="165">
        <v>1215</v>
      </c>
      <c r="K7" s="165"/>
      <c r="L7" s="165">
        <v>1202.4499999999998</v>
      </c>
      <c r="M7" s="165">
        <v>1397.64</v>
      </c>
      <c r="N7" s="165">
        <v>1362.77</v>
      </c>
      <c r="O7" s="165">
        <v>1641.31</v>
      </c>
      <c r="P7" s="165">
        <v>1671.88</v>
      </c>
      <c r="Q7" s="165">
        <v>1688.79</v>
      </c>
      <c r="R7" s="165">
        <v>1575.05</v>
      </c>
      <c r="S7" s="165">
        <v>1493.0700000000002</v>
      </c>
      <c r="T7" s="165">
        <v>1396.46</v>
      </c>
      <c r="U7" s="165">
        <v>1577.7396194400001</v>
      </c>
      <c r="V7" s="165">
        <v>1654.9499999999998</v>
      </c>
      <c r="W7" s="165">
        <v>1423.77</v>
      </c>
      <c r="X7" s="165">
        <v>1371</v>
      </c>
      <c r="Y7" s="165">
        <v>1197.6640720399998</v>
      </c>
      <c r="Z7" s="165">
        <v>1215</v>
      </c>
    </row>
    <row r="8" spans="1:26" s="75" customFormat="1" ht="16.5" customHeight="1">
      <c r="A8" s="105" t="s">
        <v>472</v>
      </c>
      <c r="B8" s="14"/>
      <c r="C8" s="83" t="s">
        <v>188</v>
      </c>
      <c r="D8" s="59"/>
      <c r="E8" s="167">
        <v>573.57000000000005</v>
      </c>
      <c r="F8" s="167">
        <v>961</v>
      </c>
      <c r="G8" s="167">
        <v>924.27</v>
      </c>
      <c r="H8" s="167">
        <v>1156.1600000000001</v>
      </c>
      <c r="I8" s="167">
        <v>839.47</v>
      </c>
      <c r="J8" s="167">
        <v>758</v>
      </c>
      <c r="K8" s="167"/>
      <c r="L8" s="167">
        <v>756.73</v>
      </c>
      <c r="M8" s="167">
        <v>945.48</v>
      </c>
      <c r="N8" s="167">
        <v>924.27</v>
      </c>
      <c r="O8" s="167">
        <v>1010.19</v>
      </c>
      <c r="P8" s="167">
        <v>1078.58</v>
      </c>
      <c r="Q8" s="167">
        <v>1108.58</v>
      </c>
      <c r="R8" s="167">
        <v>1156.1600000000001</v>
      </c>
      <c r="S8" s="167">
        <v>1031.44</v>
      </c>
      <c r="T8" s="167">
        <v>937.12</v>
      </c>
      <c r="U8" s="167">
        <v>1134.19412448</v>
      </c>
      <c r="V8" s="167">
        <v>839.47</v>
      </c>
      <c r="W8" s="167">
        <v>902.41</v>
      </c>
      <c r="X8" s="167">
        <v>837</v>
      </c>
      <c r="Y8" s="167">
        <v>709.21355388999996</v>
      </c>
      <c r="Z8" s="167">
        <v>758</v>
      </c>
    </row>
    <row r="9" spans="1:26" s="75" customFormat="1" ht="16.5" customHeight="1">
      <c r="A9" s="105" t="s">
        <v>500</v>
      </c>
      <c r="B9" s="14"/>
      <c r="C9" s="83" t="s">
        <v>190</v>
      </c>
      <c r="D9" s="59"/>
      <c r="E9" s="167">
        <v>368.43</v>
      </c>
      <c r="F9" s="167">
        <v>371.37</v>
      </c>
      <c r="G9" s="167">
        <v>301.10000000000002</v>
      </c>
      <c r="H9" s="167">
        <v>330.11</v>
      </c>
      <c r="I9" s="167">
        <v>634.66999999999996</v>
      </c>
      <c r="J9" s="167">
        <v>249</v>
      </c>
      <c r="K9" s="167"/>
      <c r="L9" s="167">
        <v>322.60000000000002</v>
      </c>
      <c r="M9" s="167">
        <v>315.41000000000003</v>
      </c>
      <c r="N9" s="167">
        <v>301.10000000000002</v>
      </c>
      <c r="O9" s="167">
        <v>431.37</v>
      </c>
      <c r="P9" s="167">
        <v>407.91</v>
      </c>
      <c r="Q9" s="167">
        <v>387.01</v>
      </c>
      <c r="R9" s="167">
        <v>330.11</v>
      </c>
      <c r="S9" s="167">
        <v>333.19</v>
      </c>
      <c r="T9" s="167">
        <v>339.88</v>
      </c>
      <c r="U9" s="167">
        <v>275.40051495</v>
      </c>
      <c r="V9" s="167">
        <v>634.66999999999996</v>
      </c>
      <c r="W9" s="167">
        <v>325.44</v>
      </c>
      <c r="X9" s="167">
        <v>312</v>
      </c>
      <c r="Y9" s="167">
        <v>255.50315363999999</v>
      </c>
      <c r="Z9" s="167">
        <v>249</v>
      </c>
    </row>
    <row r="10" spans="1:26" s="80" customFormat="1" ht="16.5" customHeight="1">
      <c r="A10" s="105" t="s">
        <v>473</v>
      </c>
      <c r="B10" s="14"/>
      <c r="C10" s="83" t="s">
        <v>191</v>
      </c>
      <c r="D10" s="59"/>
      <c r="E10" s="167">
        <v>124.95</v>
      </c>
      <c r="F10" s="167">
        <v>115.52</v>
      </c>
      <c r="G10" s="167">
        <v>137.4</v>
      </c>
      <c r="H10" s="167">
        <v>88.78</v>
      </c>
      <c r="I10" s="167">
        <v>180.81</v>
      </c>
      <c r="J10" s="167">
        <v>208</v>
      </c>
      <c r="K10" s="167"/>
      <c r="L10" s="167">
        <v>123.12</v>
      </c>
      <c r="M10" s="167">
        <v>136.75</v>
      </c>
      <c r="N10" s="167">
        <v>137.4</v>
      </c>
      <c r="O10" s="167">
        <v>199.75</v>
      </c>
      <c r="P10" s="167">
        <v>185.39</v>
      </c>
      <c r="Q10" s="167">
        <v>193.2</v>
      </c>
      <c r="R10" s="167">
        <v>88.78</v>
      </c>
      <c r="S10" s="167">
        <v>128.44</v>
      </c>
      <c r="T10" s="167">
        <v>119.46</v>
      </c>
      <c r="U10" s="167">
        <v>168.14498001000001</v>
      </c>
      <c r="V10" s="167">
        <v>180.81</v>
      </c>
      <c r="W10" s="167">
        <v>195.92</v>
      </c>
      <c r="X10" s="167">
        <v>222</v>
      </c>
      <c r="Y10" s="167">
        <v>232.94736451</v>
      </c>
      <c r="Z10" s="167">
        <v>208</v>
      </c>
    </row>
    <row r="11" spans="1:26" s="80" customFormat="1" ht="16.5" customHeight="1">
      <c r="A11" s="105" t="s">
        <v>582</v>
      </c>
      <c r="B11" s="382"/>
      <c r="C11" s="382" t="s">
        <v>610</v>
      </c>
      <c r="D11" s="59"/>
      <c r="E11" s="383">
        <v>842.45</v>
      </c>
      <c r="F11" s="383">
        <v>787.24</v>
      </c>
      <c r="G11" s="383">
        <v>857.22</v>
      </c>
      <c r="H11" s="383">
        <v>711.28</v>
      </c>
      <c r="I11" s="383">
        <v>887.52</v>
      </c>
      <c r="J11" s="383">
        <v>537</v>
      </c>
      <c r="K11" s="167"/>
      <c r="L11" s="383">
        <v>858.36</v>
      </c>
      <c r="M11" s="383">
        <v>870.09</v>
      </c>
      <c r="N11" s="383">
        <v>857.22</v>
      </c>
      <c r="O11" s="383">
        <v>993.08</v>
      </c>
      <c r="P11" s="383">
        <v>999.7</v>
      </c>
      <c r="Q11" s="383">
        <v>947.39</v>
      </c>
      <c r="R11" s="383">
        <v>711.28</v>
      </c>
      <c r="S11" s="383">
        <v>801.14</v>
      </c>
      <c r="T11" s="383">
        <v>726.04</v>
      </c>
      <c r="U11" s="383">
        <v>712.79889001000004</v>
      </c>
      <c r="V11" s="383">
        <v>887.53</v>
      </c>
      <c r="W11" s="383">
        <v>652.57388679999997</v>
      </c>
      <c r="X11" s="383">
        <v>636.20000000000005</v>
      </c>
      <c r="Y11" s="383">
        <v>566.86355579000008</v>
      </c>
      <c r="Z11" s="383">
        <v>537</v>
      </c>
    </row>
    <row r="12" spans="1:26" s="75" customFormat="1" ht="16.5" customHeight="1">
      <c r="A12" s="105" t="s">
        <v>474</v>
      </c>
      <c r="B12" s="384"/>
      <c r="C12" s="384" t="s">
        <v>611</v>
      </c>
      <c r="D12" s="59"/>
      <c r="E12" s="385">
        <v>539.54999999999995</v>
      </c>
      <c r="F12" s="385">
        <v>758.71</v>
      </c>
      <c r="G12" s="385">
        <v>836.45</v>
      </c>
      <c r="H12" s="385">
        <v>1029.1500000000001</v>
      </c>
      <c r="I12" s="385">
        <v>1271.45</v>
      </c>
      <c r="J12" s="385">
        <v>1559</v>
      </c>
      <c r="K12" s="167"/>
      <c r="L12" s="385">
        <v>738.11</v>
      </c>
      <c r="M12" s="385">
        <v>826.31</v>
      </c>
      <c r="N12" s="385">
        <v>836.45</v>
      </c>
      <c r="O12" s="385">
        <v>903.59</v>
      </c>
      <c r="P12" s="385">
        <v>868.47</v>
      </c>
      <c r="Q12" s="385">
        <v>945.33</v>
      </c>
      <c r="R12" s="385">
        <v>1029.1500000000001</v>
      </c>
      <c r="S12" s="385">
        <v>974.32</v>
      </c>
      <c r="T12" s="385">
        <v>1083.5</v>
      </c>
      <c r="U12" s="385">
        <v>1186.0844206166755</v>
      </c>
      <c r="V12" s="385">
        <v>1271.45</v>
      </c>
      <c r="W12" s="385">
        <v>1318.2103992303441</v>
      </c>
      <c r="X12" s="385">
        <v>1457.34</v>
      </c>
      <c r="Y12" s="385">
        <v>1502.7510260420722</v>
      </c>
      <c r="Z12" s="385">
        <v>1559</v>
      </c>
    </row>
    <row r="13" spans="1:26" s="75" customFormat="1" ht="16.5" customHeight="1">
      <c r="A13" s="315" t="s">
        <v>560</v>
      </c>
      <c r="B13" s="371"/>
      <c r="C13" s="371" t="s">
        <v>612</v>
      </c>
      <c r="D13" s="82"/>
      <c r="E13" s="372">
        <v>1.3791815266328942E-2</v>
      </c>
      <c r="F13" s="372">
        <v>1.6430966144985466E-2</v>
      </c>
      <c r="G13" s="372">
        <v>1.3347068540977959E-2</v>
      </c>
      <c r="H13" s="372">
        <v>1.4291220605707124E-2</v>
      </c>
      <c r="I13" s="372">
        <v>1.3228777801456183E-2</v>
      </c>
      <c r="J13" s="372">
        <v>8.7082416519140213E-3</v>
      </c>
      <c r="K13" s="173"/>
      <c r="L13" s="372">
        <v>1.2426540846627268E-2</v>
      </c>
      <c r="M13" s="372">
        <v>1.3947310095334162E-2</v>
      </c>
      <c r="N13" s="372">
        <v>1.3347068540977959E-2</v>
      </c>
      <c r="O13" s="372">
        <v>1.5749425508828182E-2</v>
      </c>
      <c r="P13" s="372">
        <v>1.6007578485610768E-2</v>
      </c>
      <c r="Q13" s="372">
        <v>1.5650273260504641E-2</v>
      </c>
      <c r="R13" s="372">
        <v>1.4291220605707124E-2</v>
      </c>
      <c r="S13" s="372">
        <v>1.3460524063142316E-2</v>
      </c>
      <c r="T13" s="372">
        <v>1.234494778817107E-2</v>
      </c>
      <c r="U13" s="372">
        <v>1.3225877148905716E-2</v>
      </c>
      <c r="V13" s="372">
        <v>1.3228777801456183E-2</v>
      </c>
      <c r="W13" s="372">
        <v>1.1224415786726874E-2</v>
      </c>
      <c r="X13" s="372">
        <v>1.0433869359736376E-2</v>
      </c>
      <c r="Y13" s="372">
        <v>8.874138843138233E-3</v>
      </c>
      <c r="Z13" s="372">
        <v>8.7082416519140213E-3</v>
      </c>
    </row>
    <row r="14" spans="1:26" s="75" customFormat="1" ht="16.5" customHeight="1">
      <c r="A14" s="105" t="s">
        <v>476</v>
      </c>
      <c r="B14" s="10"/>
      <c r="C14" s="10" t="s">
        <v>979</v>
      </c>
      <c r="D14" s="492"/>
      <c r="E14" s="176">
        <v>0.78958714091569426</v>
      </c>
      <c r="F14" s="176">
        <v>0.54371533749110779</v>
      </c>
      <c r="G14" s="176">
        <v>0.629027642228696</v>
      </c>
      <c r="H14" s="176">
        <v>0.45159201295196977</v>
      </c>
      <c r="I14" s="176">
        <v>0.53628810538082727</v>
      </c>
      <c r="J14" s="176">
        <v>0.44197530864197532</v>
      </c>
      <c r="K14" s="176"/>
      <c r="L14" s="176">
        <v>0.71384257141669105</v>
      </c>
      <c r="M14" s="176">
        <v>0.62254228556709879</v>
      </c>
      <c r="N14" s="176">
        <v>0.629027642228696</v>
      </c>
      <c r="O14" s="176">
        <v>0.6050532806112191</v>
      </c>
      <c r="P14" s="176">
        <v>0.59794961360863219</v>
      </c>
      <c r="Q14" s="176">
        <v>0.56098745255478777</v>
      </c>
      <c r="R14" s="176">
        <v>0.45159201295196977</v>
      </c>
      <c r="S14" s="176">
        <v>0.53657229734707679</v>
      </c>
      <c r="T14" s="176">
        <v>0.51991464130730558</v>
      </c>
      <c r="U14" s="176">
        <v>0.45178487072727469</v>
      </c>
      <c r="V14" s="176">
        <v>0.53628810538082727</v>
      </c>
      <c r="W14" s="176">
        <v>0.45834220892419419</v>
      </c>
      <c r="X14" s="176">
        <v>0.46404084609773893</v>
      </c>
      <c r="Y14" s="176">
        <v>0.47330764028385069</v>
      </c>
      <c r="Z14" s="176">
        <v>0.44197530864197532</v>
      </c>
    </row>
    <row r="15" spans="1:26" s="75" customFormat="1" ht="16.5" customHeight="1">
      <c r="A15" s="103" t="s">
        <v>36</v>
      </c>
      <c r="B15" s="41"/>
      <c r="C15" s="41" t="s">
        <v>980</v>
      </c>
      <c r="D15" s="380"/>
      <c r="E15" s="386">
        <v>1.2952809410000468</v>
      </c>
      <c r="F15" s="386">
        <v>1.0677261394166686</v>
      </c>
      <c r="G15" s="386">
        <v>1.2428142679982683</v>
      </c>
      <c r="H15" s="386">
        <v>1.1049998412748803</v>
      </c>
      <c r="I15" s="386">
        <v>1.3045590501223603</v>
      </c>
      <c r="J15" s="386">
        <v>1.7251028806584363</v>
      </c>
      <c r="K15" s="386"/>
      <c r="L15" s="386">
        <v>1.3276809846563269</v>
      </c>
      <c r="M15" s="386">
        <v>1.2137603388569302</v>
      </c>
      <c r="N15" s="386">
        <v>1.2428142679982683</v>
      </c>
      <c r="O15" s="386">
        <v>1.1555830403762848</v>
      </c>
      <c r="P15" s="386">
        <v>1.1174067516807427</v>
      </c>
      <c r="Q15" s="386">
        <v>1.1207550968444864</v>
      </c>
      <c r="R15" s="386">
        <v>1.1049998412748803</v>
      </c>
      <c r="S15" s="386">
        <v>1.189133798147441</v>
      </c>
      <c r="T15" s="386">
        <v>1.2958051071996333</v>
      </c>
      <c r="U15" s="386">
        <v>1.2035466988530477</v>
      </c>
      <c r="V15" s="386">
        <v>1.3045590501223603</v>
      </c>
      <c r="W15" s="386">
        <v>1.3842013007932068</v>
      </c>
      <c r="X15" s="386">
        <v>1.5270167760758571</v>
      </c>
      <c r="Y15" s="386">
        <v>1.7280426374541449</v>
      </c>
      <c r="Z15" s="386">
        <v>1.7251028806584363</v>
      </c>
    </row>
    <row r="16" spans="1:26" s="75" customFormat="1" ht="16.5" customHeight="1">
      <c r="A16" s="103" t="s">
        <v>468</v>
      </c>
      <c r="B16" s="10"/>
      <c r="C16" s="10"/>
      <c r="D16" s="82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</row>
    <row r="17" spans="1:26" s="75" customFormat="1" ht="16.5" customHeight="1">
      <c r="A17" s="101" t="s">
        <v>469</v>
      </c>
      <c r="B17" s="373" t="s">
        <v>624</v>
      </c>
      <c r="C17" s="373"/>
      <c r="D17" s="378"/>
      <c r="E17" s="379">
        <v>52996.38</v>
      </c>
      <c r="F17" s="379">
        <v>57568.91</v>
      </c>
      <c r="G17" s="379">
        <v>67655.820000000007</v>
      </c>
      <c r="H17" s="379">
        <v>72390.649999999994</v>
      </c>
      <c r="I17" s="379">
        <v>75158.09</v>
      </c>
      <c r="J17" s="379">
        <v>73896.289999999994</v>
      </c>
      <c r="K17" s="379"/>
      <c r="L17" s="379">
        <v>64992.68</v>
      </c>
      <c r="M17" s="379">
        <v>66979.789999999994</v>
      </c>
      <c r="N17" s="379">
        <v>67655.820000000007</v>
      </c>
      <c r="O17" s="379">
        <v>69047.34</v>
      </c>
      <c r="P17" s="379">
        <v>69624.97</v>
      </c>
      <c r="Q17" s="379">
        <v>71463.75</v>
      </c>
      <c r="R17" s="379">
        <v>72390.649999999994</v>
      </c>
      <c r="S17" s="379">
        <v>73274.350000000006</v>
      </c>
      <c r="T17" s="379">
        <v>73904.440945370006</v>
      </c>
      <c r="U17" s="379">
        <v>75257.975247409995</v>
      </c>
      <c r="V17" s="379">
        <v>75158.09</v>
      </c>
      <c r="W17" s="379">
        <v>74465.490000000005</v>
      </c>
      <c r="X17" s="379">
        <v>74483</v>
      </c>
      <c r="Y17" s="379">
        <v>73752.437681390002</v>
      </c>
      <c r="Z17" s="379">
        <v>73896.289999999994</v>
      </c>
    </row>
    <row r="18" spans="1:26" s="80" customFormat="1" ht="16.5" customHeight="1">
      <c r="A18" s="103" t="s">
        <v>918</v>
      </c>
      <c r="B18" s="14"/>
      <c r="C18" s="83" t="s">
        <v>185</v>
      </c>
      <c r="D18" s="59"/>
      <c r="E18" s="167">
        <v>51785.5</v>
      </c>
      <c r="F18" s="167">
        <v>55837.43</v>
      </c>
      <c r="G18" s="167">
        <v>66103.03</v>
      </c>
      <c r="H18" s="167">
        <v>70469.66</v>
      </c>
      <c r="I18" s="167">
        <v>72882.55</v>
      </c>
      <c r="J18" s="167">
        <v>71152.13</v>
      </c>
      <c r="K18" s="167"/>
      <c r="L18" s="167">
        <v>63363.839999999997</v>
      </c>
      <c r="M18" s="167">
        <v>65334.65</v>
      </c>
      <c r="N18" s="167">
        <v>66103.03</v>
      </c>
      <c r="O18" s="167">
        <v>67146.960000000006</v>
      </c>
      <c r="P18" s="167">
        <v>67813.98</v>
      </c>
      <c r="Q18" s="167">
        <v>69555.360000000001</v>
      </c>
      <c r="R18" s="167">
        <v>70469.66</v>
      </c>
      <c r="S18" s="167">
        <v>71416.45</v>
      </c>
      <c r="T18" s="167">
        <v>71514.497008670005</v>
      </c>
      <c r="U18" s="167">
        <v>72838.83</v>
      </c>
      <c r="V18" s="167">
        <v>72882.55</v>
      </c>
      <c r="W18" s="167">
        <v>72551.06</v>
      </c>
      <c r="X18" s="167">
        <v>71413.84</v>
      </c>
      <c r="Y18" s="167">
        <v>70999.725254870005</v>
      </c>
      <c r="Z18" s="167">
        <v>71152.13</v>
      </c>
    </row>
    <row r="19" spans="1:26" s="75" customFormat="1" ht="16.5" customHeight="1">
      <c r="A19" s="104"/>
      <c r="B19" s="14"/>
      <c r="C19" s="83" t="s">
        <v>186</v>
      </c>
      <c r="D19" s="59"/>
      <c r="E19" s="167">
        <v>423.51</v>
      </c>
      <c r="F19" s="167">
        <v>608.19000000000005</v>
      </c>
      <c r="G19" s="167">
        <v>555.83000000000004</v>
      </c>
      <c r="H19" s="167">
        <v>557.91999999999996</v>
      </c>
      <c r="I19" s="167">
        <v>839.74</v>
      </c>
      <c r="J19" s="167">
        <v>1781.38</v>
      </c>
      <c r="K19" s="167"/>
      <c r="L19" s="167">
        <v>765.47</v>
      </c>
      <c r="M19" s="167">
        <v>589.33000000000004</v>
      </c>
      <c r="N19" s="167">
        <v>555.83000000000004</v>
      </c>
      <c r="O19" s="167">
        <v>600.11</v>
      </c>
      <c r="P19" s="167">
        <v>480.29</v>
      </c>
      <c r="Q19" s="167">
        <v>543.75</v>
      </c>
      <c r="R19" s="167">
        <v>557.91999999999996</v>
      </c>
      <c r="S19" s="167">
        <v>600.13</v>
      </c>
      <c r="T19" s="167">
        <v>1237.4040176399999</v>
      </c>
      <c r="U19" s="167">
        <v>1093.33</v>
      </c>
      <c r="V19" s="167">
        <v>839.74</v>
      </c>
      <c r="W19" s="167">
        <v>729</v>
      </c>
      <c r="X19" s="167">
        <v>1948.55</v>
      </c>
      <c r="Y19" s="167">
        <v>1809.44891117</v>
      </c>
      <c r="Z19" s="167">
        <v>1781.38</v>
      </c>
    </row>
    <row r="20" spans="1:26" s="75" customFormat="1" ht="16.5" customHeight="1">
      <c r="A20" s="99"/>
      <c r="B20" s="14"/>
      <c r="C20" s="98" t="s">
        <v>626</v>
      </c>
      <c r="D20" s="82"/>
      <c r="E20" s="165">
        <v>787.37</v>
      </c>
      <c r="F20" s="165">
        <v>1123.29</v>
      </c>
      <c r="G20" s="165">
        <v>996.96</v>
      </c>
      <c r="H20" s="165">
        <v>1363.0900000000001</v>
      </c>
      <c r="I20" s="165">
        <v>1435.78</v>
      </c>
      <c r="J20" s="165">
        <v>962.75</v>
      </c>
      <c r="K20" s="165"/>
      <c r="L20" s="165">
        <v>863.37000000000012</v>
      </c>
      <c r="M20" s="165">
        <v>1055.81</v>
      </c>
      <c r="N20" s="165">
        <v>996.96</v>
      </c>
      <c r="O20" s="165">
        <v>1300.32</v>
      </c>
      <c r="P20" s="165">
        <v>1330.7</v>
      </c>
      <c r="Q20" s="165">
        <v>1364.66</v>
      </c>
      <c r="R20" s="165">
        <v>1363.0900000000001</v>
      </c>
      <c r="S20" s="165">
        <v>1257.77</v>
      </c>
      <c r="T20" s="165">
        <v>1152.5499183699999</v>
      </c>
      <c r="U20" s="165">
        <v>1325.7945271000001</v>
      </c>
      <c r="V20" s="165">
        <v>1435.78</v>
      </c>
      <c r="W20" s="165">
        <v>1185.43</v>
      </c>
      <c r="X20" s="165">
        <v>1120.8300000000002</v>
      </c>
      <c r="Y20" s="165">
        <v>943.26351535000003</v>
      </c>
      <c r="Z20" s="165">
        <v>962.75</v>
      </c>
    </row>
    <row r="21" spans="1:26" s="75" customFormat="1" ht="16.5" customHeight="1">
      <c r="A21" s="99"/>
      <c r="B21" s="14"/>
      <c r="C21" s="83" t="s">
        <v>188</v>
      </c>
      <c r="D21" s="59"/>
      <c r="E21" s="167">
        <v>462.18</v>
      </c>
      <c r="F21" s="167">
        <v>794.83</v>
      </c>
      <c r="G21" s="167">
        <v>745.7</v>
      </c>
      <c r="H21" s="167">
        <v>1039.46</v>
      </c>
      <c r="I21" s="167">
        <v>716.37</v>
      </c>
      <c r="J21" s="167">
        <v>595.32000000000005</v>
      </c>
      <c r="K21" s="167"/>
      <c r="L21" s="167">
        <v>566.98</v>
      </c>
      <c r="M21" s="167">
        <v>749.91</v>
      </c>
      <c r="N21" s="167">
        <v>745.7</v>
      </c>
      <c r="O21" s="167">
        <v>862.11</v>
      </c>
      <c r="P21" s="167">
        <v>928.63</v>
      </c>
      <c r="Q21" s="167">
        <v>964.25</v>
      </c>
      <c r="R21" s="167">
        <v>1039.46</v>
      </c>
      <c r="S21" s="167">
        <v>904.86</v>
      </c>
      <c r="T21" s="167">
        <v>804.1230718999999</v>
      </c>
      <c r="U21" s="167">
        <v>1002.69</v>
      </c>
      <c r="V21" s="167">
        <v>716.37</v>
      </c>
      <c r="W21" s="167">
        <v>755.94</v>
      </c>
      <c r="X21" s="167">
        <v>687.35</v>
      </c>
      <c r="Y21" s="167">
        <v>554.19148298000005</v>
      </c>
      <c r="Z21" s="167">
        <v>595.32000000000005</v>
      </c>
    </row>
    <row r="22" spans="1:26" s="75" customFormat="1" ht="16.5" customHeight="1">
      <c r="A22" s="99"/>
      <c r="B22" s="14"/>
      <c r="C22" s="83" t="s">
        <v>189</v>
      </c>
      <c r="D22" s="59"/>
      <c r="E22" s="167">
        <v>258.11</v>
      </c>
      <c r="F22" s="167">
        <v>268.67</v>
      </c>
      <c r="G22" s="167">
        <v>157.01</v>
      </c>
      <c r="H22" s="167">
        <v>260.22000000000003</v>
      </c>
      <c r="I22" s="167">
        <v>569.73</v>
      </c>
      <c r="J22" s="167">
        <v>188.42</v>
      </c>
      <c r="K22" s="167"/>
      <c r="L22" s="167">
        <v>217.08</v>
      </c>
      <c r="M22" s="167">
        <v>210.55</v>
      </c>
      <c r="N22" s="167">
        <v>157.01</v>
      </c>
      <c r="O22" s="167">
        <v>303.38</v>
      </c>
      <c r="P22" s="167">
        <v>280.42</v>
      </c>
      <c r="Q22" s="167">
        <v>264.44</v>
      </c>
      <c r="R22" s="167">
        <v>260.22000000000003</v>
      </c>
      <c r="S22" s="167">
        <v>255.6</v>
      </c>
      <c r="T22" s="167">
        <v>258.80862847999998</v>
      </c>
      <c r="U22" s="167">
        <v>198.62</v>
      </c>
      <c r="V22" s="167">
        <v>569.73</v>
      </c>
      <c r="W22" s="167">
        <v>262.42</v>
      </c>
      <c r="X22" s="167">
        <v>247.46</v>
      </c>
      <c r="Y22" s="167">
        <v>189.24649001999998</v>
      </c>
      <c r="Z22" s="167">
        <v>188.42</v>
      </c>
    </row>
    <row r="23" spans="1:26" s="75" customFormat="1" ht="16.5" customHeight="1">
      <c r="A23" s="99"/>
      <c r="B23" s="14"/>
      <c r="C23" s="83" t="s">
        <v>191</v>
      </c>
      <c r="D23" s="59"/>
      <c r="E23" s="167">
        <v>67.08</v>
      </c>
      <c r="F23" s="167">
        <v>59.79</v>
      </c>
      <c r="G23" s="167">
        <v>94.25</v>
      </c>
      <c r="H23" s="167">
        <v>63.41</v>
      </c>
      <c r="I23" s="167">
        <v>149.68</v>
      </c>
      <c r="J23" s="167">
        <v>179.01</v>
      </c>
      <c r="K23" s="167"/>
      <c r="L23" s="167">
        <v>79.31</v>
      </c>
      <c r="M23" s="167">
        <v>95.35</v>
      </c>
      <c r="N23" s="167">
        <v>94.25</v>
      </c>
      <c r="O23" s="167">
        <v>134.83000000000001</v>
      </c>
      <c r="P23" s="167">
        <v>121.65</v>
      </c>
      <c r="Q23" s="167">
        <v>135.97</v>
      </c>
      <c r="R23" s="167">
        <v>63.41</v>
      </c>
      <c r="S23" s="167">
        <v>97.31</v>
      </c>
      <c r="T23" s="167">
        <v>89.618217989999991</v>
      </c>
      <c r="U23" s="167">
        <v>124.48</v>
      </c>
      <c r="V23" s="167">
        <v>149.68</v>
      </c>
      <c r="W23" s="167">
        <v>167.07</v>
      </c>
      <c r="X23" s="167">
        <v>186.02</v>
      </c>
      <c r="Y23" s="167">
        <v>199.82554235000001</v>
      </c>
      <c r="Z23" s="167">
        <v>179.01</v>
      </c>
    </row>
    <row r="24" spans="1:26" s="75" customFormat="1" ht="16.5" customHeight="1">
      <c r="A24" s="99"/>
      <c r="B24" s="382"/>
      <c r="C24" s="382" t="s">
        <v>613</v>
      </c>
      <c r="D24" s="59"/>
      <c r="E24" s="383">
        <v>622.58000000000004</v>
      </c>
      <c r="F24" s="383">
        <v>566.88</v>
      </c>
      <c r="G24" s="383">
        <v>599.91</v>
      </c>
      <c r="H24" s="383">
        <v>536.99</v>
      </c>
      <c r="I24" s="383">
        <v>734.31</v>
      </c>
      <c r="J24" s="383">
        <v>390.27</v>
      </c>
      <c r="K24" s="167"/>
      <c r="L24" s="383">
        <v>605.77</v>
      </c>
      <c r="M24" s="383">
        <v>611.86</v>
      </c>
      <c r="N24" s="383">
        <v>599.91</v>
      </c>
      <c r="O24" s="383">
        <v>701.51</v>
      </c>
      <c r="P24" s="383">
        <v>707.12</v>
      </c>
      <c r="Q24" s="383">
        <v>686.76</v>
      </c>
      <c r="R24" s="383">
        <v>536.99</v>
      </c>
      <c r="S24" s="383">
        <v>597.99</v>
      </c>
      <c r="T24" s="383">
        <v>540.15</v>
      </c>
      <c r="U24" s="383">
        <v>519.28</v>
      </c>
      <c r="V24" s="383">
        <v>734.31</v>
      </c>
      <c r="W24" s="383">
        <v>502.39</v>
      </c>
      <c r="X24" s="383">
        <v>488.29</v>
      </c>
      <c r="Y24" s="383">
        <v>421.10140913180953</v>
      </c>
      <c r="Z24" s="383">
        <v>390.27</v>
      </c>
    </row>
    <row r="25" spans="1:26" s="75" customFormat="1" ht="16.5" customHeight="1">
      <c r="A25" s="99"/>
      <c r="B25" s="384"/>
      <c r="C25" s="384" t="s">
        <v>614</v>
      </c>
      <c r="D25" s="59"/>
      <c r="E25" s="385">
        <v>308.17</v>
      </c>
      <c r="F25" s="385">
        <v>442.5</v>
      </c>
      <c r="G25" s="385">
        <v>505</v>
      </c>
      <c r="H25" s="385">
        <v>640.86</v>
      </c>
      <c r="I25" s="385">
        <v>738.24</v>
      </c>
      <c r="J25" s="385">
        <v>854.33</v>
      </c>
      <c r="K25" s="167"/>
      <c r="L25" s="385">
        <v>431.78</v>
      </c>
      <c r="M25" s="385">
        <v>505.88</v>
      </c>
      <c r="N25" s="385">
        <v>505</v>
      </c>
      <c r="O25" s="385">
        <v>555.27</v>
      </c>
      <c r="P25" s="385">
        <v>521.80999999999995</v>
      </c>
      <c r="Q25" s="385">
        <v>575.55999999999995</v>
      </c>
      <c r="R25" s="385">
        <v>640.86</v>
      </c>
      <c r="S25" s="385">
        <v>599.19000000000005</v>
      </c>
      <c r="T25" s="385">
        <v>670.13616688477293</v>
      </c>
      <c r="U25" s="385">
        <v>720.93</v>
      </c>
      <c r="V25" s="385">
        <v>738.24</v>
      </c>
      <c r="W25" s="385">
        <v>755.02</v>
      </c>
      <c r="X25" s="385">
        <v>839.75</v>
      </c>
      <c r="Y25" s="385">
        <v>841.68298723551879</v>
      </c>
      <c r="Z25" s="385">
        <v>854.33</v>
      </c>
    </row>
    <row r="26" spans="1:26" s="75" customFormat="1" ht="16.5" customHeight="1">
      <c r="A26" s="99"/>
      <c r="B26" s="371"/>
      <c r="C26" s="371" t="s">
        <v>609</v>
      </c>
      <c r="D26" s="82"/>
      <c r="E26" s="372">
        <v>1.4857052500567021E-2</v>
      </c>
      <c r="F26" s="372">
        <v>1.9512094288392814E-2</v>
      </c>
      <c r="G26" s="372">
        <v>1.4735761091950404E-2</v>
      </c>
      <c r="H26" s="372">
        <v>1.8829641673337651E-2</v>
      </c>
      <c r="I26" s="372">
        <v>1.9103465774609227E-2</v>
      </c>
      <c r="J26" s="372">
        <v>1.3028394253622205E-2</v>
      </c>
      <c r="K26" s="173"/>
      <c r="L26" s="372">
        <v>1.328411137992771E-2</v>
      </c>
      <c r="M26" s="372">
        <v>1.5763113022599803E-2</v>
      </c>
      <c r="N26" s="372">
        <v>1.4735761091950404E-2</v>
      </c>
      <c r="O26" s="372">
        <v>1.883229679810982E-2</v>
      </c>
      <c r="P26" s="372">
        <v>1.9112396026885182E-2</v>
      </c>
      <c r="Q26" s="372">
        <v>1.9095835301114202E-2</v>
      </c>
      <c r="R26" s="372">
        <v>1.8829641673337651E-2</v>
      </c>
      <c r="S26" s="372">
        <v>1.7165215385738664E-2</v>
      </c>
      <c r="T26" s="372">
        <v>1.5595137499544338E-2</v>
      </c>
      <c r="U26" s="372">
        <v>1.7616664848362731E-2</v>
      </c>
      <c r="V26" s="372">
        <v>1.9103465774609227E-2</v>
      </c>
      <c r="W26" s="372">
        <v>1.5919186189468436E-2</v>
      </c>
      <c r="X26" s="372">
        <v>1.5048131788461799E-2</v>
      </c>
      <c r="Y26" s="372">
        <v>1.2789591029179152E-2</v>
      </c>
      <c r="Z26" s="372">
        <v>1.3028394253622205E-2</v>
      </c>
    </row>
    <row r="27" spans="1:26" s="75" customFormat="1" ht="16.5" customHeight="1">
      <c r="A27" s="99"/>
      <c r="B27" s="10"/>
      <c r="C27" s="41" t="s">
        <v>976</v>
      </c>
      <c r="D27" s="82"/>
      <c r="E27" s="386">
        <v>1.1820999022060785</v>
      </c>
      <c r="F27" s="386">
        <v>0.89859252730817507</v>
      </c>
      <c r="G27" s="386">
        <v>1.1082791686727651</v>
      </c>
      <c r="H27" s="386">
        <v>0.86410288388881129</v>
      </c>
      <c r="I27" s="386">
        <v>1.0256097730850131</v>
      </c>
      <c r="J27" s="386">
        <v>0.40537003375746555</v>
      </c>
      <c r="K27" s="386"/>
      <c r="L27" s="386">
        <v>1.2017443274609956</v>
      </c>
      <c r="M27" s="386">
        <v>1.0586563870393348</v>
      </c>
      <c r="N27" s="386">
        <v>1.1082791686727651</v>
      </c>
      <c r="O27" s="386">
        <v>0.96651593453919038</v>
      </c>
      <c r="P27" s="386">
        <v>0.92352145487337478</v>
      </c>
      <c r="Q27" s="386">
        <v>0.92500696144094485</v>
      </c>
      <c r="R27" s="386">
        <v>0.86410288388881129</v>
      </c>
      <c r="S27" s="386">
        <v>0.95182744062904989</v>
      </c>
      <c r="T27" s="386">
        <v>1.050094358252549</v>
      </c>
      <c r="U27" s="386">
        <v>0.93544661306816157</v>
      </c>
      <c r="V27" s="386">
        <v>0.51143629246820543</v>
      </c>
      <c r="W27" s="386">
        <v>0.42380402048201915</v>
      </c>
      <c r="X27" s="386">
        <v>0.43565036624644232</v>
      </c>
      <c r="Y27" s="386">
        <v>0.44643029469401124</v>
      </c>
      <c r="Z27" s="386">
        <v>0.40537003375746555</v>
      </c>
    </row>
    <row r="28" spans="1:26" s="75" customFormat="1" ht="16.5" customHeight="1">
      <c r="A28" s="99"/>
      <c r="B28" s="373" t="s">
        <v>623</v>
      </c>
      <c r="C28" s="373"/>
      <c r="D28" s="77"/>
      <c r="E28" s="374">
        <v>45256.61</v>
      </c>
      <c r="F28" s="374">
        <v>49456.34</v>
      </c>
      <c r="G28" s="374">
        <v>57542.2</v>
      </c>
      <c r="H28" s="374">
        <v>61879.839999999997</v>
      </c>
      <c r="I28" s="374">
        <v>63565.1</v>
      </c>
      <c r="J28" s="375">
        <v>65122.36</v>
      </c>
      <c r="K28" s="168"/>
      <c r="L28" s="375">
        <v>54764.81</v>
      </c>
      <c r="M28" s="375">
        <v>56551.45</v>
      </c>
      <c r="N28" s="374">
        <v>57542.2</v>
      </c>
      <c r="O28" s="375">
        <v>58479.8</v>
      </c>
      <c r="P28" s="375">
        <v>59232.91</v>
      </c>
      <c r="Q28" s="375">
        <v>61000.87</v>
      </c>
      <c r="R28" s="375">
        <v>61879.839999999997</v>
      </c>
      <c r="S28" s="375">
        <v>62176.98</v>
      </c>
      <c r="T28" s="375">
        <v>62882.075406130003</v>
      </c>
      <c r="U28" s="375">
        <v>63950.61</v>
      </c>
      <c r="V28" s="375">
        <v>63565.1</v>
      </c>
      <c r="W28" s="375">
        <v>64036.98</v>
      </c>
      <c r="X28" s="375">
        <v>64965.4</v>
      </c>
      <c r="Y28" s="375">
        <v>64702.601382600005</v>
      </c>
      <c r="Z28" s="375">
        <v>65122.36</v>
      </c>
    </row>
    <row r="29" spans="1:26" s="80" customFormat="1" ht="16.5" customHeight="1">
      <c r="A29" s="99"/>
      <c r="B29" s="283"/>
      <c r="C29" s="83" t="s">
        <v>536</v>
      </c>
      <c r="D29" s="74"/>
      <c r="E29" s="168">
        <v>616.93000000000006</v>
      </c>
      <c r="F29" s="168">
        <v>1106.78</v>
      </c>
      <c r="G29" s="168">
        <v>985.05000000000007</v>
      </c>
      <c r="H29" s="168">
        <v>1353.18</v>
      </c>
      <c r="I29" s="168">
        <v>1125.6100000000001</v>
      </c>
      <c r="J29" s="167">
        <v>854.90000000000009</v>
      </c>
      <c r="K29" s="168"/>
      <c r="L29" s="167">
        <v>847.46</v>
      </c>
      <c r="M29" s="167">
        <v>1038.31</v>
      </c>
      <c r="N29" s="168">
        <v>985.05000000000007</v>
      </c>
      <c r="O29" s="167">
        <v>1265.95</v>
      </c>
      <c r="P29" s="167">
        <v>1319.8899999999999</v>
      </c>
      <c r="Q29" s="167">
        <v>1353.46</v>
      </c>
      <c r="R29" s="167">
        <v>1353.18</v>
      </c>
      <c r="S29" s="167">
        <v>1241.8600000000001</v>
      </c>
      <c r="T29" s="167">
        <v>1139.4603612399999</v>
      </c>
      <c r="U29" s="167">
        <v>1024.3800000000001</v>
      </c>
      <c r="V29" s="167">
        <v>1125.6100000000001</v>
      </c>
      <c r="W29" s="167">
        <v>1059.7600000000002</v>
      </c>
      <c r="X29" s="167">
        <v>1007.18</v>
      </c>
      <c r="Y29" s="167">
        <v>837.76002481</v>
      </c>
      <c r="Z29" s="167">
        <v>854.90000000000009</v>
      </c>
    </row>
    <row r="30" spans="1:26" s="80" customFormat="1" ht="16.5" customHeight="1">
      <c r="A30" s="99"/>
      <c r="B30" s="42"/>
      <c r="C30" s="42" t="s">
        <v>621</v>
      </c>
      <c r="D30" s="74"/>
      <c r="E30" s="376">
        <v>1.3631820854456401E-2</v>
      </c>
      <c r="F30" s="376">
        <v>2.2378930588070205E-2</v>
      </c>
      <c r="G30" s="376">
        <v>1.7118740680752562E-2</v>
      </c>
      <c r="H30" s="376">
        <v>2.1867865204564203E-2</v>
      </c>
      <c r="I30" s="376">
        <v>1.7707987559210953E-2</v>
      </c>
      <c r="J30" s="376">
        <v>1.3127595498688931E-2</v>
      </c>
      <c r="K30" s="144"/>
      <c r="L30" s="376">
        <v>1.5474535563987167E-2</v>
      </c>
      <c r="M30" s="376">
        <v>1.8360448759492463E-2</v>
      </c>
      <c r="N30" s="376">
        <v>1.7118740680752562E-2</v>
      </c>
      <c r="O30" s="376">
        <v>2.164764585378199E-2</v>
      </c>
      <c r="P30" s="376">
        <v>2.2283051769700319E-2</v>
      </c>
      <c r="Q30" s="376">
        <v>2.218755240703944E-2</v>
      </c>
      <c r="R30" s="376">
        <v>2.1867865204564203E-2</v>
      </c>
      <c r="S30" s="376">
        <v>1.9972986787071358E-2</v>
      </c>
      <c r="T30" s="376">
        <v>1.8120590866008864E-2</v>
      </c>
      <c r="U30" s="376">
        <v>1.6018299121775385E-2</v>
      </c>
      <c r="V30" s="376">
        <v>1.7707987559210953E-2</v>
      </c>
      <c r="W30" s="376">
        <v>1.6549187672497988E-2</v>
      </c>
      <c r="X30" s="376">
        <v>1.5503329464607312E-2</v>
      </c>
      <c r="Y30" s="376">
        <v>1.2947856916233551E-2</v>
      </c>
      <c r="Z30" s="376">
        <v>1.3127595498688931E-2</v>
      </c>
    </row>
    <row r="31" spans="1:26" s="82" customFormat="1" ht="16.5" customHeight="1">
      <c r="A31" s="99"/>
      <c r="B31" s="373" t="s">
        <v>622</v>
      </c>
      <c r="C31" s="373"/>
      <c r="D31" s="77"/>
      <c r="E31" s="374">
        <v>4468.17</v>
      </c>
      <c r="F31" s="374">
        <v>4492.08</v>
      </c>
      <c r="G31" s="374">
        <v>6197.47</v>
      </c>
      <c r="H31" s="374">
        <v>6705.28</v>
      </c>
      <c r="I31" s="374">
        <v>7957.78</v>
      </c>
      <c r="J31" s="375">
        <v>5501.88</v>
      </c>
      <c r="K31" s="168"/>
      <c r="L31" s="375">
        <v>6338.49</v>
      </c>
      <c r="M31" s="375">
        <v>6553.38</v>
      </c>
      <c r="N31" s="374">
        <v>6197.47</v>
      </c>
      <c r="O31" s="375">
        <v>6532.35</v>
      </c>
      <c r="P31" s="375">
        <v>6413.44</v>
      </c>
      <c r="Q31" s="375">
        <v>6550.58</v>
      </c>
      <c r="R31" s="375">
        <v>6705.28</v>
      </c>
      <c r="S31" s="375">
        <v>7402.66</v>
      </c>
      <c r="T31" s="375">
        <v>7274.3801788800001</v>
      </c>
      <c r="U31" s="375">
        <v>7665.46</v>
      </c>
      <c r="V31" s="375">
        <v>7957.78</v>
      </c>
      <c r="W31" s="375">
        <v>6909.81</v>
      </c>
      <c r="X31" s="375">
        <v>6128</v>
      </c>
      <c r="Y31" s="375">
        <v>5725.4412234899992</v>
      </c>
      <c r="Z31" s="375">
        <v>5501.88</v>
      </c>
    </row>
    <row r="32" spans="1:26" s="59" customFormat="1" ht="16.5" customHeight="1">
      <c r="A32" s="280"/>
      <c r="B32" s="283"/>
      <c r="C32" s="83" t="s">
        <v>618</v>
      </c>
      <c r="D32" s="74"/>
      <c r="E32" s="168">
        <v>169.75</v>
      </c>
      <c r="F32" s="168">
        <v>13.81</v>
      </c>
      <c r="G32" s="168">
        <v>7.07</v>
      </c>
      <c r="H32" s="168">
        <v>7.07</v>
      </c>
      <c r="I32" s="168">
        <v>291.38</v>
      </c>
      <c r="J32" s="167">
        <v>98.330000000000013</v>
      </c>
      <c r="K32" s="168"/>
      <c r="L32" s="167">
        <v>7.07</v>
      </c>
      <c r="M32" s="167">
        <v>7.07</v>
      </c>
      <c r="N32" s="168">
        <v>7.07</v>
      </c>
      <c r="O32" s="167">
        <v>27.23</v>
      </c>
      <c r="P32" s="167">
        <v>7.07</v>
      </c>
      <c r="Q32" s="167">
        <v>7.07</v>
      </c>
      <c r="R32" s="167">
        <v>7.07</v>
      </c>
      <c r="S32" s="167">
        <v>7.07</v>
      </c>
      <c r="T32" s="167">
        <v>7.3506781999999999</v>
      </c>
      <c r="U32" s="167">
        <v>291.33</v>
      </c>
      <c r="V32" s="167">
        <v>291.39</v>
      </c>
      <c r="W32" s="167">
        <v>98.330000000000013</v>
      </c>
      <c r="X32" s="167">
        <v>98</v>
      </c>
      <c r="Y32" s="167">
        <v>98.337624500000004</v>
      </c>
      <c r="Z32" s="167">
        <v>98.330000000000013</v>
      </c>
    </row>
    <row r="33" spans="1:26" s="77" customFormat="1" ht="16.5" customHeight="1">
      <c r="A33" s="280"/>
      <c r="B33" s="42"/>
      <c r="C33" s="42" t="s">
        <v>621</v>
      </c>
      <c r="D33" s="381"/>
      <c r="E33" s="376">
        <v>3.7990944838714728E-2</v>
      </c>
      <c r="F33" s="376">
        <v>3.074299656283949E-3</v>
      </c>
      <c r="G33" s="376">
        <v>1.1407880957874745E-3</v>
      </c>
      <c r="H33" s="376">
        <v>1.0543929559988546E-3</v>
      </c>
      <c r="I33" s="376">
        <v>3.6615739565557227E-2</v>
      </c>
      <c r="J33" s="376">
        <v>1.7872072818745595E-2</v>
      </c>
      <c r="K33" s="376"/>
      <c r="L33" s="376">
        <v>1.1154076128541658E-3</v>
      </c>
      <c r="M33" s="376">
        <v>1.0788326024128007E-3</v>
      </c>
      <c r="N33" s="376">
        <v>1.1407880957874745E-3</v>
      </c>
      <c r="O33" s="376">
        <v>4.1684845423163178E-3</v>
      </c>
      <c r="P33" s="376">
        <v>1.1023725177128033E-3</v>
      </c>
      <c r="Q33" s="376">
        <v>1.0792937419281958E-3</v>
      </c>
      <c r="R33" s="376">
        <v>1.0543929559988546E-3</v>
      </c>
      <c r="S33" s="376">
        <v>9.5506209929944108E-4</v>
      </c>
      <c r="T33" s="376">
        <v>1.0104885941130102E-3</v>
      </c>
      <c r="U33" s="376">
        <v>3.8005546959999789E-2</v>
      </c>
      <c r="V33" s="376">
        <v>3.6616996197431945E-2</v>
      </c>
      <c r="W33" s="376">
        <v>1.4230492589521276E-2</v>
      </c>
      <c r="X33" s="376">
        <v>1.5992167101827676E-2</v>
      </c>
      <c r="Y33" s="376">
        <v>1.7175553928760329E-2</v>
      </c>
      <c r="Z33" s="376">
        <v>1.7872072818745595E-2</v>
      </c>
    </row>
    <row r="34" spans="1:26" s="77" customFormat="1" ht="16.5" customHeight="1">
      <c r="A34" s="99"/>
      <c r="B34" s="14"/>
      <c r="C34" s="14"/>
      <c r="D34" s="7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</row>
    <row r="35" spans="1:26" s="74" customFormat="1" ht="16.5" customHeight="1">
      <c r="A35" s="99"/>
      <c r="B35" s="373" t="s">
        <v>625</v>
      </c>
      <c r="C35" s="373"/>
      <c r="D35" s="378"/>
      <c r="E35" s="379">
        <v>22763.47</v>
      </c>
      <c r="F35" s="379">
        <v>29085.56</v>
      </c>
      <c r="G35" s="379">
        <v>32851.269999999997</v>
      </c>
      <c r="H35" s="379">
        <v>36008.93</v>
      </c>
      <c r="I35" s="379">
        <v>48237.61</v>
      </c>
      <c r="J35" s="379">
        <v>63785.79</v>
      </c>
      <c r="K35" s="379"/>
      <c r="L35" s="379">
        <v>30292.84</v>
      </c>
      <c r="M35" s="379">
        <v>31746.03</v>
      </c>
      <c r="N35" s="379">
        <v>32851.269999999997</v>
      </c>
      <c r="O35" s="379">
        <v>33537.339999999997</v>
      </c>
      <c r="P35" s="379">
        <v>33184.03</v>
      </c>
      <c r="Q35" s="379">
        <v>34787.040000000001</v>
      </c>
      <c r="R35" s="379">
        <v>36008.93</v>
      </c>
      <c r="S35" s="379">
        <v>35928.17</v>
      </c>
      <c r="T35" s="379">
        <v>37505.393291089997</v>
      </c>
      <c r="U35" s="379">
        <v>42378.934789879997</v>
      </c>
      <c r="V35" s="379">
        <v>48237.61</v>
      </c>
      <c r="W35" s="379">
        <v>50821.13</v>
      </c>
      <c r="X35" s="379">
        <v>55334</v>
      </c>
      <c r="Y35" s="379">
        <v>59466.177392919992</v>
      </c>
      <c r="Z35" s="379">
        <v>63785.79</v>
      </c>
    </row>
    <row r="36" spans="1:26" s="74" customFormat="1" ht="16.5" customHeight="1">
      <c r="A36" s="99"/>
      <c r="B36" s="14"/>
      <c r="C36" s="83" t="s">
        <v>185</v>
      </c>
      <c r="D36" s="59"/>
      <c r="E36" s="167">
        <v>22314.720000000001</v>
      </c>
      <c r="F36" s="167">
        <v>28568.22</v>
      </c>
      <c r="G36" s="167">
        <v>32334.68</v>
      </c>
      <c r="H36" s="167">
        <v>35576.68</v>
      </c>
      <c r="I36" s="167">
        <v>47795.49</v>
      </c>
      <c r="J36" s="167">
        <v>63320.81</v>
      </c>
      <c r="K36" s="167"/>
      <c r="L36" s="167">
        <v>29737.03</v>
      </c>
      <c r="M36" s="167">
        <v>31163.78</v>
      </c>
      <c r="N36" s="167">
        <v>32334.68</v>
      </c>
      <c r="O36" s="167">
        <v>32984.93</v>
      </c>
      <c r="P36" s="167">
        <v>32633.66</v>
      </c>
      <c r="Q36" s="167">
        <v>34287.120000000003</v>
      </c>
      <c r="R36" s="167">
        <v>35576.68</v>
      </c>
      <c r="S36" s="167">
        <v>35456.78</v>
      </c>
      <c r="T36" s="167">
        <v>37026.34600297</v>
      </c>
      <c r="U36" s="167">
        <v>41907.71</v>
      </c>
      <c r="V36" s="167">
        <v>47795.49</v>
      </c>
      <c r="W36" s="167">
        <v>50370.879999999997</v>
      </c>
      <c r="X36" s="167">
        <v>54850.98</v>
      </c>
      <c r="Y36" s="167">
        <v>59007.226598399997</v>
      </c>
      <c r="Z36" s="167">
        <v>63320.81</v>
      </c>
    </row>
    <row r="37" spans="1:26" s="74" customFormat="1" ht="16.5" customHeight="1">
      <c r="A37" s="280"/>
      <c r="B37" s="14"/>
      <c r="C37" s="83" t="s">
        <v>186</v>
      </c>
      <c r="D37" s="59"/>
      <c r="E37" s="167">
        <v>200.84</v>
      </c>
      <c r="F37" s="167">
        <v>226.85</v>
      </c>
      <c r="G37" s="167">
        <v>263.83</v>
      </c>
      <c r="H37" s="167">
        <v>251.86</v>
      </c>
      <c r="I37" s="167">
        <v>250.3</v>
      </c>
      <c r="J37" s="167">
        <v>231.63</v>
      </c>
      <c r="K37" s="167"/>
      <c r="L37" s="167">
        <v>246.44</v>
      </c>
      <c r="M37" s="167">
        <v>269.54000000000002</v>
      </c>
      <c r="N37" s="167">
        <v>263.83</v>
      </c>
      <c r="O37" s="167">
        <v>254.41</v>
      </c>
      <c r="P37" s="167">
        <v>259.14</v>
      </c>
      <c r="Q37" s="167">
        <v>225.42</v>
      </c>
      <c r="R37" s="167">
        <v>251.86</v>
      </c>
      <c r="S37" s="167">
        <v>266.94</v>
      </c>
      <c r="T37" s="167">
        <v>266.59020973999998</v>
      </c>
      <c r="U37" s="167">
        <v>258.18</v>
      </c>
      <c r="V37" s="167">
        <v>250.3</v>
      </c>
      <c r="W37" s="167">
        <v>239.76</v>
      </c>
      <c r="X37" s="167">
        <v>257.33</v>
      </c>
      <c r="Y37" s="167">
        <v>229.10312959999999</v>
      </c>
      <c r="Z37" s="167">
        <v>231.63</v>
      </c>
    </row>
    <row r="38" spans="1:26" s="78" customFormat="1" ht="16.5" customHeight="1">
      <c r="A38" s="99"/>
      <c r="B38" s="14"/>
      <c r="C38" s="98" t="s">
        <v>626</v>
      </c>
      <c r="D38" s="82"/>
      <c r="E38" s="165">
        <v>247.91000000000003</v>
      </c>
      <c r="F38" s="165">
        <v>290.49</v>
      </c>
      <c r="G38" s="165">
        <v>252.76</v>
      </c>
      <c r="H38" s="165">
        <v>180.4</v>
      </c>
      <c r="I38" s="165">
        <v>191.83</v>
      </c>
      <c r="J38" s="165">
        <v>233.37</v>
      </c>
      <c r="K38" s="165"/>
      <c r="L38" s="165">
        <v>309.37</v>
      </c>
      <c r="M38" s="165">
        <v>312.71000000000004</v>
      </c>
      <c r="N38" s="165">
        <v>252.76</v>
      </c>
      <c r="O38" s="165">
        <v>298</v>
      </c>
      <c r="P38" s="165">
        <v>291.22999999999996</v>
      </c>
      <c r="Q38" s="165">
        <v>274.49</v>
      </c>
      <c r="R38" s="165">
        <v>180.4</v>
      </c>
      <c r="S38" s="165">
        <v>204.44</v>
      </c>
      <c r="T38" s="165">
        <v>212.46707838</v>
      </c>
      <c r="U38" s="165">
        <v>213.06671617000001</v>
      </c>
      <c r="V38" s="165">
        <v>191.83</v>
      </c>
      <c r="W38" s="165">
        <v>210.49</v>
      </c>
      <c r="X38" s="165">
        <v>225.22</v>
      </c>
      <c r="Y38" s="165">
        <v>229.84766492</v>
      </c>
      <c r="Z38" s="165">
        <v>233.37</v>
      </c>
    </row>
    <row r="39" spans="1:26" s="74" customFormat="1" ht="16.5" customHeight="1">
      <c r="A39" s="99"/>
      <c r="B39" s="14"/>
      <c r="C39" s="83" t="s">
        <v>188</v>
      </c>
      <c r="D39" s="59"/>
      <c r="E39" s="167">
        <v>111.38</v>
      </c>
      <c r="F39" s="167">
        <v>166.18</v>
      </c>
      <c r="G39" s="167">
        <v>127.31</v>
      </c>
      <c r="H39" s="167">
        <v>116.71</v>
      </c>
      <c r="I39" s="167">
        <v>123.11</v>
      </c>
      <c r="J39" s="167">
        <v>162.91</v>
      </c>
      <c r="K39" s="167"/>
      <c r="L39" s="167">
        <v>189.6</v>
      </c>
      <c r="M39" s="167">
        <v>195.55</v>
      </c>
      <c r="N39" s="167">
        <v>127.31</v>
      </c>
      <c r="O39" s="167">
        <v>147.75</v>
      </c>
      <c r="P39" s="167">
        <v>149.94999999999999</v>
      </c>
      <c r="Q39" s="167">
        <v>144.24</v>
      </c>
      <c r="R39" s="167">
        <v>116.71</v>
      </c>
      <c r="S39" s="167">
        <v>126.29</v>
      </c>
      <c r="T39" s="167">
        <v>133.00114748999999</v>
      </c>
      <c r="U39" s="167">
        <v>131.51</v>
      </c>
      <c r="V39" s="167">
        <v>123.11</v>
      </c>
      <c r="W39" s="167">
        <v>146.43</v>
      </c>
      <c r="X39" s="167">
        <v>149.07</v>
      </c>
      <c r="Y39" s="167">
        <v>155.00234351</v>
      </c>
      <c r="Z39" s="167">
        <v>162.91</v>
      </c>
    </row>
    <row r="40" spans="1:26" s="74" customFormat="1" ht="16.5" customHeight="1">
      <c r="A40" s="99"/>
      <c r="B40" s="14"/>
      <c r="C40" s="83" t="s">
        <v>189</v>
      </c>
      <c r="D40" s="59"/>
      <c r="E40" s="167">
        <v>93.61</v>
      </c>
      <c r="F40" s="167">
        <v>85.44</v>
      </c>
      <c r="G40" s="167">
        <v>93.51</v>
      </c>
      <c r="H40" s="167">
        <v>52.14</v>
      </c>
      <c r="I40" s="167">
        <v>47.94</v>
      </c>
      <c r="J40" s="167">
        <v>49.69</v>
      </c>
      <c r="K40" s="167"/>
      <c r="L40" s="167">
        <v>90.42</v>
      </c>
      <c r="M40" s="167">
        <v>87.28</v>
      </c>
      <c r="N40" s="167">
        <v>93.51</v>
      </c>
      <c r="O40" s="167">
        <v>102.95</v>
      </c>
      <c r="P40" s="167">
        <v>99.63</v>
      </c>
      <c r="Q40" s="167">
        <v>92.59</v>
      </c>
      <c r="R40" s="167">
        <v>52.14</v>
      </c>
      <c r="S40" s="167">
        <v>59.77</v>
      </c>
      <c r="T40" s="167">
        <v>59.24013798</v>
      </c>
      <c r="U40" s="167">
        <v>56.46</v>
      </c>
      <c r="V40" s="167">
        <v>47.94</v>
      </c>
      <c r="W40" s="167">
        <v>47.49</v>
      </c>
      <c r="X40" s="167">
        <v>49.81</v>
      </c>
      <c r="Y40" s="167">
        <v>52.678606609999996</v>
      </c>
      <c r="Z40" s="167">
        <v>49.69</v>
      </c>
    </row>
    <row r="41" spans="1:26" s="74" customFormat="1" ht="16.5" customHeight="1">
      <c r="A41" s="99"/>
      <c r="B41" s="14"/>
      <c r="C41" s="83" t="s">
        <v>191</v>
      </c>
      <c r="D41" s="59"/>
      <c r="E41" s="167">
        <v>42.92</v>
      </c>
      <c r="F41" s="167">
        <v>38.869999999999997</v>
      </c>
      <c r="G41" s="167">
        <v>31.94</v>
      </c>
      <c r="H41" s="167">
        <v>11.55</v>
      </c>
      <c r="I41" s="167">
        <v>20.78</v>
      </c>
      <c r="J41" s="167">
        <v>20.77</v>
      </c>
      <c r="K41" s="167"/>
      <c r="L41" s="167">
        <v>29.35</v>
      </c>
      <c r="M41" s="167">
        <v>29.88</v>
      </c>
      <c r="N41" s="167">
        <v>31.94</v>
      </c>
      <c r="O41" s="167">
        <v>47.3</v>
      </c>
      <c r="P41" s="167">
        <v>41.65</v>
      </c>
      <c r="Q41" s="167">
        <v>37.659999999999997</v>
      </c>
      <c r="R41" s="167">
        <v>11.55</v>
      </c>
      <c r="S41" s="167">
        <v>18.38</v>
      </c>
      <c r="T41" s="167">
        <v>20.225792909999999</v>
      </c>
      <c r="U41" s="167">
        <v>25.11</v>
      </c>
      <c r="V41" s="167">
        <v>20.78</v>
      </c>
      <c r="W41" s="167">
        <v>16.57</v>
      </c>
      <c r="X41" s="167">
        <v>26.34</v>
      </c>
      <c r="Y41" s="167">
        <v>22.166714800000001</v>
      </c>
      <c r="Z41" s="167">
        <v>20.77</v>
      </c>
    </row>
    <row r="42" spans="1:26" s="58" customFormat="1" ht="16.5" customHeight="1">
      <c r="A42" s="280"/>
      <c r="B42" s="382"/>
      <c r="C42" s="382" t="s">
        <v>613</v>
      </c>
      <c r="D42" s="59"/>
      <c r="E42" s="383">
        <v>165.13</v>
      </c>
      <c r="F42" s="383">
        <v>168.56</v>
      </c>
      <c r="G42" s="383">
        <v>192.32</v>
      </c>
      <c r="H42" s="383">
        <v>105.97</v>
      </c>
      <c r="I42" s="383">
        <v>91.58</v>
      </c>
      <c r="J42" s="383">
        <v>87.88</v>
      </c>
      <c r="K42" s="167"/>
      <c r="L42" s="383">
        <v>190.73</v>
      </c>
      <c r="M42" s="383">
        <v>195</v>
      </c>
      <c r="N42" s="383">
        <v>192.32</v>
      </c>
      <c r="O42" s="383">
        <v>212.82</v>
      </c>
      <c r="P42" s="383">
        <v>205.24</v>
      </c>
      <c r="Q42" s="383">
        <v>175.9</v>
      </c>
      <c r="R42" s="383">
        <v>105.97</v>
      </c>
      <c r="S42" s="383">
        <v>131.32</v>
      </c>
      <c r="T42" s="383">
        <v>120.11</v>
      </c>
      <c r="U42" s="383">
        <v>118.18</v>
      </c>
      <c r="V42" s="383">
        <v>91.58</v>
      </c>
      <c r="W42" s="383">
        <v>85.98</v>
      </c>
      <c r="X42" s="383">
        <v>86.96</v>
      </c>
      <c r="Y42" s="383">
        <v>83.364569897672339</v>
      </c>
      <c r="Z42" s="383">
        <v>87.88</v>
      </c>
    </row>
    <row r="43" spans="1:26" s="78" customFormat="1" ht="16.5" customHeight="1">
      <c r="A43" s="280"/>
      <c r="B43" s="384"/>
      <c r="C43" s="384" t="s">
        <v>614</v>
      </c>
      <c r="D43" s="59"/>
      <c r="E43" s="385">
        <v>210.78</v>
      </c>
      <c r="F43" s="385">
        <v>295.42</v>
      </c>
      <c r="G43" s="385">
        <v>312.23</v>
      </c>
      <c r="H43" s="385">
        <v>354.86</v>
      </c>
      <c r="I43" s="385">
        <v>499.23</v>
      </c>
      <c r="J43" s="385">
        <v>669.8</v>
      </c>
      <c r="K43" s="167"/>
      <c r="L43" s="385">
        <v>290.43</v>
      </c>
      <c r="M43" s="385">
        <v>302.29000000000002</v>
      </c>
      <c r="N43" s="385">
        <v>312.23</v>
      </c>
      <c r="O43" s="385">
        <v>322.85000000000002</v>
      </c>
      <c r="P43" s="385">
        <v>317.68</v>
      </c>
      <c r="Q43" s="385">
        <v>341.71</v>
      </c>
      <c r="R43" s="385">
        <v>354.86</v>
      </c>
      <c r="S43" s="385">
        <v>348.34</v>
      </c>
      <c r="T43" s="385">
        <v>377.88442765276022</v>
      </c>
      <c r="U43" s="385">
        <v>431.49</v>
      </c>
      <c r="V43" s="385">
        <v>499.23</v>
      </c>
      <c r="W43" s="385">
        <v>532.34</v>
      </c>
      <c r="X43" s="385">
        <v>585.14</v>
      </c>
      <c r="Y43" s="385">
        <v>627.71801672707136</v>
      </c>
      <c r="Z43" s="385">
        <v>669.8</v>
      </c>
    </row>
    <row r="44" spans="1:26" s="78" customFormat="1" ht="16.5" customHeight="1">
      <c r="A44" s="280"/>
      <c r="B44" s="371"/>
      <c r="C44" s="371" t="s">
        <v>609</v>
      </c>
      <c r="D44" s="82"/>
      <c r="E44" s="372">
        <v>1.0890694608510918E-2</v>
      </c>
      <c r="F44" s="372">
        <v>9.9874301887259518E-3</v>
      </c>
      <c r="G44" s="372">
        <v>7.694070883713172E-3</v>
      </c>
      <c r="H44" s="372">
        <v>5.0098683854255047E-3</v>
      </c>
      <c r="I44" s="372">
        <v>3.9767724810578307E-3</v>
      </c>
      <c r="J44" s="372">
        <v>3.6586518721489535E-3</v>
      </c>
      <c r="K44" s="173"/>
      <c r="L44" s="372">
        <v>1.0212644308027903E-2</v>
      </c>
      <c r="M44" s="372">
        <v>9.850365541770106E-3</v>
      </c>
      <c r="N44" s="372">
        <v>7.694070883713172E-3</v>
      </c>
      <c r="O44" s="372">
        <v>8.8856182392521299E-3</v>
      </c>
      <c r="P44" s="372">
        <v>8.7762095200613049E-3</v>
      </c>
      <c r="Q44" s="372">
        <v>7.8905822398226463E-3</v>
      </c>
      <c r="R44" s="372">
        <v>5.0098683854255047E-3</v>
      </c>
      <c r="S44" s="372">
        <v>5.690242503305902E-3</v>
      </c>
      <c r="T44" s="372">
        <v>5.6649740140300017E-3</v>
      </c>
      <c r="U44" s="372">
        <v>5.0276562454061469E-3</v>
      </c>
      <c r="V44" s="372">
        <v>3.9767724810578307E-3</v>
      </c>
      <c r="W44" s="372">
        <v>4.1417811843223479E-3</v>
      </c>
      <c r="X44" s="372">
        <v>4.0701919253984895E-3</v>
      </c>
      <c r="Y44" s="372">
        <v>3.8651831174768858E-3</v>
      </c>
      <c r="Z44" s="372">
        <v>3.6586518721489535E-3</v>
      </c>
    </row>
    <row r="45" spans="1:26" s="78" customFormat="1" ht="16.5" customHeight="1">
      <c r="A45" s="280"/>
      <c r="B45" s="41"/>
      <c r="C45" s="41" t="s">
        <v>976</v>
      </c>
      <c r="D45" s="380"/>
      <c r="E45" s="386">
        <v>1.5163164051470288</v>
      </c>
      <c r="F45" s="386">
        <v>1.5972322627284932</v>
      </c>
      <c r="G45" s="386">
        <v>1.9961623674632063</v>
      </c>
      <c r="H45" s="386">
        <v>2.5544900221729492</v>
      </c>
      <c r="I45" s="386">
        <v>3.0798623781473182</v>
      </c>
      <c r="J45" s="386">
        <v>0.37656939623773406</v>
      </c>
      <c r="K45" s="386"/>
      <c r="L45" s="386">
        <v>1.5552897824611305</v>
      </c>
      <c r="M45" s="386">
        <v>1.5902593457196763</v>
      </c>
      <c r="N45" s="386">
        <v>1.9961623674632063</v>
      </c>
      <c r="O45" s="386">
        <v>1.7975503355704701</v>
      </c>
      <c r="P45" s="386">
        <v>1.7955567764310001</v>
      </c>
      <c r="Q45" s="386">
        <v>1.8857153266057052</v>
      </c>
      <c r="R45" s="386">
        <v>2.5544900221729492</v>
      </c>
      <c r="S45" s="386">
        <v>2.3462140481314808</v>
      </c>
      <c r="T45" s="386">
        <v>2.3438663130769419</v>
      </c>
      <c r="U45" s="386">
        <v>2.5798022792139608</v>
      </c>
      <c r="V45" s="386">
        <v>0.4774018662357295</v>
      </c>
      <c r="W45" s="386">
        <v>0.40847546201719798</v>
      </c>
      <c r="X45" s="386">
        <v>0.38611135778350053</v>
      </c>
      <c r="Y45" s="386">
        <v>0.36269487413190787</v>
      </c>
      <c r="Z45" s="386">
        <v>0.37656939623773406</v>
      </c>
    </row>
    <row r="46" spans="1:26" s="78" customFormat="1" ht="16.5" customHeight="1">
      <c r="A46" s="280"/>
      <c r="B46" s="10"/>
      <c r="C46" s="10"/>
      <c r="D46" s="82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</row>
    <row r="47" spans="1:26" s="78" customFormat="1" ht="16.5" customHeight="1">
      <c r="A47" s="280"/>
      <c r="B47" s="373" t="s">
        <v>620</v>
      </c>
      <c r="C47" s="373"/>
      <c r="D47" s="378"/>
      <c r="E47" s="379">
        <v>1601.26</v>
      </c>
      <c r="F47" s="379">
        <v>1465.13</v>
      </c>
      <c r="G47" s="379">
        <v>1595.49</v>
      </c>
      <c r="H47" s="379">
        <v>1811.43</v>
      </c>
      <c r="I47" s="379">
        <v>1706.57</v>
      </c>
      <c r="J47" s="379">
        <v>1841.91</v>
      </c>
      <c r="K47" s="379"/>
      <c r="L47" s="379">
        <v>1479.13</v>
      </c>
      <c r="M47" s="379">
        <v>1482.76</v>
      </c>
      <c r="N47" s="379">
        <v>1595.49</v>
      </c>
      <c r="O47" s="379">
        <v>1629.24</v>
      </c>
      <c r="P47" s="379">
        <v>1634.03</v>
      </c>
      <c r="Q47" s="379">
        <v>1657.23</v>
      </c>
      <c r="R47" s="379">
        <v>1811.43</v>
      </c>
      <c r="S47" s="379">
        <v>1719.6</v>
      </c>
      <c r="T47" s="379">
        <v>1710.1283299700001</v>
      </c>
      <c r="U47" s="379">
        <v>1654.9601106600001</v>
      </c>
      <c r="V47" s="379">
        <v>1706.57</v>
      </c>
      <c r="W47" s="379">
        <v>1559.18</v>
      </c>
      <c r="X47" s="379">
        <v>1583</v>
      </c>
      <c r="Y47" s="379">
        <v>1742.5448996599998</v>
      </c>
      <c r="Z47" s="379">
        <v>1841.91</v>
      </c>
    </row>
    <row r="48" spans="1:26" s="78" customFormat="1" ht="16.5" customHeight="1">
      <c r="A48" s="280"/>
      <c r="B48" s="14"/>
      <c r="C48" s="83" t="s">
        <v>185</v>
      </c>
      <c r="D48" s="59"/>
      <c r="E48" s="167">
        <v>1532.09</v>
      </c>
      <c r="F48" s="167">
        <v>1395.17</v>
      </c>
      <c r="G48" s="167">
        <v>1529.66</v>
      </c>
      <c r="H48" s="167">
        <v>1719.45</v>
      </c>
      <c r="I48" s="167">
        <v>1632.06</v>
      </c>
      <c r="J48" s="167">
        <v>1777.11</v>
      </c>
      <c r="K48" s="167"/>
      <c r="L48" s="167">
        <v>1414.57</v>
      </c>
      <c r="M48" s="167">
        <v>1417.32</v>
      </c>
      <c r="N48" s="167">
        <v>1529.66</v>
      </c>
      <c r="O48" s="167">
        <v>1534.36</v>
      </c>
      <c r="P48" s="167">
        <v>1526.14</v>
      </c>
      <c r="Q48" s="167">
        <v>1554.91</v>
      </c>
      <c r="R48" s="167">
        <v>1719.45</v>
      </c>
      <c r="S48" s="167">
        <v>1634.03</v>
      </c>
      <c r="T48" s="167">
        <v>1622.7575867800001</v>
      </c>
      <c r="U48" s="167">
        <v>1561.02</v>
      </c>
      <c r="V48" s="167">
        <v>1632.06</v>
      </c>
      <c r="W48" s="167">
        <v>1486.76</v>
      </c>
      <c r="X48" s="167">
        <v>1514.1</v>
      </c>
      <c r="Y48" s="167">
        <v>1675.8784233099996</v>
      </c>
      <c r="Z48" s="167">
        <v>1777.11</v>
      </c>
    </row>
    <row r="49" spans="1:26" s="78" customFormat="1" ht="16.5" customHeight="1">
      <c r="A49" s="280"/>
      <c r="B49" s="14"/>
      <c r="C49" s="83" t="s">
        <v>186</v>
      </c>
      <c r="D49" s="59"/>
      <c r="E49" s="167">
        <v>37.5</v>
      </c>
      <c r="F49" s="167">
        <v>35.840000000000003</v>
      </c>
      <c r="G49" s="167">
        <v>33.04</v>
      </c>
      <c r="H49" s="167">
        <v>60.41</v>
      </c>
      <c r="I49" s="167">
        <v>47.16</v>
      </c>
      <c r="J49" s="167">
        <v>45.22</v>
      </c>
      <c r="K49" s="167"/>
      <c r="L49" s="167">
        <v>34.86</v>
      </c>
      <c r="M49" s="167">
        <v>36.32</v>
      </c>
      <c r="N49" s="167">
        <v>33.04</v>
      </c>
      <c r="O49" s="167">
        <v>51.89</v>
      </c>
      <c r="P49" s="167">
        <v>57.94</v>
      </c>
      <c r="Q49" s="167">
        <v>52.68</v>
      </c>
      <c r="R49" s="167">
        <v>60.41</v>
      </c>
      <c r="S49" s="167">
        <v>54.72</v>
      </c>
      <c r="T49" s="167">
        <v>55.926015150000005</v>
      </c>
      <c r="U49" s="167">
        <v>55.06</v>
      </c>
      <c r="V49" s="167">
        <v>47.16</v>
      </c>
      <c r="W49" s="167">
        <v>44.56</v>
      </c>
      <c r="X49" s="167">
        <v>43.16</v>
      </c>
      <c r="Y49" s="167">
        <v>42.113584579999994</v>
      </c>
      <c r="Z49" s="167">
        <v>45.22</v>
      </c>
    </row>
    <row r="50" spans="1:26" s="78" customFormat="1" ht="16.5" customHeight="1">
      <c r="A50" s="280"/>
      <c r="B50" s="14"/>
      <c r="C50" s="98" t="s">
        <v>626</v>
      </c>
      <c r="D50" s="82"/>
      <c r="E50" s="165">
        <v>31.67</v>
      </c>
      <c r="F50" s="165">
        <v>34.120000000000005</v>
      </c>
      <c r="G50" s="165">
        <v>32.790000000000006</v>
      </c>
      <c r="H50" s="165">
        <v>31.57</v>
      </c>
      <c r="I50" s="165">
        <v>27.34</v>
      </c>
      <c r="J50" s="165">
        <v>19.579999999999998</v>
      </c>
      <c r="K50" s="165"/>
      <c r="L50" s="165">
        <v>29.700000000000003</v>
      </c>
      <c r="M50" s="165">
        <v>29.12</v>
      </c>
      <c r="N50" s="165">
        <v>32.790000000000006</v>
      </c>
      <c r="O50" s="165">
        <v>42.989999999999995</v>
      </c>
      <c r="P50" s="165">
        <v>49.95</v>
      </c>
      <c r="Q50" s="165">
        <v>49.64</v>
      </c>
      <c r="R50" s="165">
        <v>31.57</v>
      </c>
      <c r="S50" s="165">
        <v>30.86</v>
      </c>
      <c r="T50" s="165">
        <v>31.44451368</v>
      </c>
      <c r="U50" s="165">
        <v>38.878376170000003</v>
      </c>
      <c r="V50" s="165">
        <v>27.35</v>
      </c>
      <c r="W50" s="165">
        <v>27.86</v>
      </c>
      <c r="X50" s="165">
        <v>25.259999999999998</v>
      </c>
      <c r="Y50" s="165">
        <v>24.552891770000002</v>
      </c>
      <c r="Z50" s="165">
        <v>19.579999999999998</v>
      </c>
    </row>
    <row r="51" spans="1:26" s="78" customFormat="1" ht="16.5" customHeight="1">
      <c r="A51" s="280"/>
      <c r="B51" s="14"/>
      <c r="C51" s="83" t="s">
        <v>188</v>
      </c>
      <c r="D51" s="59"/>
      <c r="E51" s="167">
        <v>0.01</v>
      </c>
      <c r="F51" s="167">
        <v>0</v>
      </c>
      <c r="G51" s="167">
        <v>0.01</v>
      </c>
      <c r="H51" s="167">
        <v>0</v>
      </c>
      <c r="I51" s="167">
        <v>0</v>
      </c>
      <c r="J51" s="167">
        <v>0.02</v>
      </c>
      <c r="K51" s="167"/>
      <c r="L51" s="167">
        <v>0.14000000000000001</v>
      </c>
      <c r="M51" s="167">
        <v>0.01</v>
      </c>
      <c r="N51" s="167">
        <v>0.01</v>
      </c>
      <c r="O51" s="167">
        <v>0.33</v>
      </c>
      <c r="P51" s="167">
        <v>0</v>
      </c>
      <c r="Q51" s="167">
        <v>0.1</v>
      </c>
      <c r="R51" s="167">
        <v>0</v>
      </c>
      <c r="S51" s="167">
        <v>0.28999999999999998</v>
      </c>
      <c r="T51" s="167">
        <v>0</v>
      </c>
      <c r="U51" s="167">
        <v>0</v>
      </c>
      <c r="V51" s="167">
        <v>0</v>
      </c>
      <c r="W51" s="167">
        <v>0.04</v>
      </c>
      <c r="X51" s="167">
        <v>0.1</v>
      </c>
      <c r="Y51" s="167">
        <v>1.9727399999999999E-2</v>
      </c>
      <c r="Z51" s="167">
        <v>0.02</v>
      </c>
    </row>
    <row r="52" spans="1:26" s="78" customFormat="1" ht="16.5" customHeight="1">
      <c r="A52" s="280"/>
      <c r="B52" s="14"/>
      <c r="C52" s="83" t="s">
        <v>189</v>
      </c>
      <c r="D52" s="59"/>
      <c r="E52" s="167">
        <v>16.71</v>
      </c>
      <c r="F52" s="167">
        <v>17.27</v>
      </c>
      <c r="G52" s="167">
        <v>21.57</v>
      </c>
      <c r="H52" s="167">
        <v>17.75</v>
      </c>
      <c r="I52" s="167">
        <v>17</v>
      </c>
      <c r="J52" s="167">
        <v>10.91</v>
      </c>
      <c r="K52" s="167"/>
      <c r="L52" s="167">
        <v>15.1</v>
      </c>
      <c r="M52" s="167">
        <v>17.59</v>
      </c>
      <c r="N52" s="167">
        <v>21.57</v>
      </c>
      <c r="O52" s="167">
        <v>25.04</v>
      </c>
      <c r="P52" s="167">
        <v>27.86</v>
      </c>
      <c r="Q52" s="167">
        <v>29.98</v>
      </c>
      <c r="R52" s="167">
        <v>17.75</v>
      </c>
      <c r="S52" s="167">
        <v>17.82</v>
      </c>
      <c r="T52" s="167">
        <v>21.82698195</v>
      </c>
      <c r="U52" s="167">
        <v>20.32</v>
      </c>
      <c r="V52" s="167">
        <v>17</v>
      </c>
      <c r="W52" s="167">
        <v>15.53</v>
      </c>
      <c r="X52" s="167">
        <v>15.18</v>
      </c>
      <c r="Y52" s="167">
        <v>13.57805701</v>
      </c>
      <c r="Z52" s="167">
        <v>10.91</v>
      </c>
    </row>
    <row r="53" spans="1:26" s="78" customFormat="1" ht="16.5" customHeight="1">
      <c r="A53" s="280"/>
      <c r="B53" s="14"/>
      <c r="C53" s="83" t="s">
        <v>191</v>
      </c>
      <c r="D53" s="59"/>
      <c r="E53" s="167">
        <v>14.95</v>
      </c>
      <c r="F53" s="167">
        <v>16.850000000000001</v>
      </c>
      <c r="G53" s="167">
        <v>11.21</v>
      </c>
      <c r="H53" s="167">
        <v>13.82</v>
      </c>
      <c r="I53" s="167">
        <v>10.35</v>
      </c>
      <c r="J53" s="167">
        <v>8.65</v>
      </c>
      <c r="K53" s="167"/>
      <c r="L53" s="167">
        <v>14.46</v>
      </c>
      <c r="M53" s="167">
        <v>11.52</v>
      </c>
      <c r="N53" s="167">
        <v>11.21</v>
      </c>
      <c r="O53" s="167">
        <v>17.62</v>
      </c>
      <c r="P53" s="167">
        <v>22.09</v>
      </c>
      <c r="Q53" s="167">
        <v>19.559999999999999</v>
      </c>
      <c r="R53" s="167">
        <v>13.82</v>
      </c>
      <c r="S53" s="167">
        <v>12.75</v>
      </c>
      <c r="T53" s="167">
        <v>9.6175317300000014</v>
      </c>
      <c r="U53" s="167">
        <v>18.55</v>
      </c>
      <c r="V53" s="167">
        <v>10.35</v>
      </c>
      <c r="W53" s="167">
        <v>12.29</v>
      </c>
      <c r="X53" s="167">
        <v>9.98</v>
      </c>
      <c r="Y53" s="167">
        <v>10.955107360000001</v>
      </c>
      <c r="Z53" s="167">
        <v>8.65</v>
      </c>
    </row>
    <row r="54" spans="1:26" s="78" customFormat="1" ht="16.5" customHeight="1">
      <c r="A54" s="280"/>
      <c r="B54" s="382"/>
      <c r="C54" s="382" t="s">
        <v>615</v>
      </c>
      <c r="D54" s="59"/>
      <c r="E54" s="383">
        <v>47.27</v>
      </c>
      <c r="F54" s="383">
        <v>50.49</v>
      </c>
      <c r="G54" s="383">
        <v>48.03</v>
      </c>
      <c r="H54" s="383">
        <v>46.81</v>
      </c>
      <c r="I54" s="383">
        <v>32.97</v>
      </c>
      <c r="J54" s="383">
        <v>25.46</v>
      </c>
      <c r="K54" s="167"/>
      <c r="L54" s="383">
        <v>48.2</v>
      </c>
      <c r="M54" s="383">
        <v>47.48</v>
      </c>
      <c r="N54" s="383">
        <v>48.03</v>
      </c>
      <c r="O54" s="383">
        <v>60.79</v>
      </c>
      <c r="P54" s="383">
        <v>67.33</v>
      </c>
      <c r="Q54" s="383">
        <v>64</v>
      </c>
      <c r="R54" s="383">
        <v>46.81</v>
      </c>
      <c r="S54" s="383">
        <v>48.54</v>
      </c>
      <c r="T54" s="383">
        <v>39.299999999999997</v>
      </c>
      <c r="U54" s="383">
        <v>47.49</v>
      </c>
      <c r="V54" s="383">
        <v>32.97</v>
      </c>
      <c r="W54" s="383">
        <v>33.950000000000003</v>
      </c>
      <c r="X54" s="383">
        <v>29.33</v>
      </c>
      <c r="Y54" s="383">
        <v>29.086169900518147</v>
      </c>
      <c r="Z54" s="383">
        <v>25.46</v>
      </c>
    </row>
    <row r="55" spans="1:26" s="78" customFormat="1" ht="16.5" customHeight="1">
      <c r="A55" s="280"/>
      <c r="B55" s="384"/>
      <c r="C55" s="384" t="s">
        <v>616</v>
      </c>
      <c r="D55" s="59"/>
      <c r="E55" s="385">
        <v>20.6</v>
      </c>
      <c r="F55" s="385">
        <v>16.75</v>
      </c>
      <c r="G55" s="385">
        <v>19.22</v>
      </c>
      <c r="H55" s="385">
        <v>33.43</v>
      </c>
      <c r="I55" s="385">
        <v>33.979999999999997</v>
      </c>
      <c r="J55" s="385">
        <v>35.049999999999997</v>
      </c>
      <c r="K55" s="167"/>
      <c r="L55" s="385">
        <v>15.9</v>
      </c>
      <c r="M55" s="385">
        <v>17.05</v>
      </c>
      <c r="N55" s="385">
        <v>19.22</v>
      </c>
      <c r="O55" s="385">
        <v>25.47</v>
      </c>
      <c r="P55" s="385">
        <v>28.98</v>
      </c>
      <c r="Q55" s="385">
        <v>28.06</v>
      </c>
      <c r="R55" s="385">
        <v>33.43</v>
      </c>
      <c r="S55" s="385">
        <v>26.79</v>
      </c>
      <c r="T55" s="385">
        <v>35.478582788055313</v>
      </c>
      <c r="U55" s="385">
        <v>33.68</v>
      </c>
      <c r="V55" s="385">
        <v>33.979999999999997</v>
      </c>
      <c r="W55" s="385">
        <v>30.86</v>
      </c>
      <c r="X55" s="385">
        <v>32.450000000000003</v>
      </c>
      <c r="Y55" s="385">
        <v>33.350022079481853</v>
      </c>
      <c r="Z55" s="385">
        <v>35.049999999999997</v>
      </c>
    </row>
    <row r="56" spans="1:26" s="78" customFormat="1" ht="16.5" customHeight="1">
      <c r="A56" s="99"/>
      <c r="B56" s="371"/>
      <c r="C56" s="371" t="s">
        <v>617</v>
      </c>
      <c r="D56" s="82"/>
      <c r="E56" s="372">
        <v>1.9778174687433647E-2</v>
      </c>
      <c r="F56" s="372">
        <v>2.3288035873949755E-2</v>
      </c>
      <c r="G56" s="372">
        <v>2.0551680048135686E-2</v>
      </c>
      <c r="H56" s="372">
        <v>1.7428219693833048E-2</v>
      </c>
      <c r="I56" s="372">
        <v>1.6020438657658346E-2</v>
      </c>
      <c r="J56" s="372">
        <v>1.0630269665727422E-2</v>
      </c>
      <c r="K56" s="173"/>
      <c r="L56" s="372">
        <v>2.007937098159053E-2</v>
      </c>
      <c r="M56" s="372">
        <v>1.9639051498556746E-2</v>
      </c>
      <c r="N56" s="372">
        <v>2.0551680048135686E-2</v>
      </c>
      <c r="O56" s="372">
        <v>2.638653605362009E-2</v>
      </c>
      <c r="P56" s="372">
        <v>3.0568594211856578E-2</v>
      </c>
      <c r="Q56" s="372">
        <v>2.9953597267729885E-2</v>
      </c>
      <c r="R56" s="372">
        <v>1.7428219693833048E-2</v>
      </c>
      <c r="S56" s="372">
        <v>1.794603396138637E-2</v>
      </c>
      <c r="T56" s="372">
        <v>1.8387224589485406E-2</v>
      </c>
      <c r="U56" s="372">
        <v>2.3492032176228864E-2</v>
      </c>
      <c r="V56" s="372">
        <v>1.6026298364555807E-2</v>
      </c>
      <c r="W56" s="372">
        <v>1.7868366705576007E-2</v>
      </c>
      <c r="X56" s="372">
        <v>1.5957043588123814E-2</v>
      </c>
      <c r="Y56" s="372">
        <v>1.4090249137793057E-2</v>
      </c>
      <c r="Z56" s="372">
        <v>1.0630269665727422E-2</v>
      </c>
    </row>
    <row r="57" spans="1:26" s="58" customFormat="1" ht="16.5" customHeight="1">
      <c r="A57" s="99"/>
      <c r="B57" s="41"/>
      <c r="C57" s="41" t="s">
        <v>977</v>
      </c>
      <c r="D57" s="380"/>
      <c r="E57" s="386">
        <v>2.143037574992106</v>
      </c>
      <c r="F57" s="386">
        <v>1.9706916764361078</v>
      </c>
      <c r="G57" s="386">
        <v>2.0509301616346445</v>
      </c>
      <c r="H57" s="386">
        <v>2.5416534684827372</v>
      </c>
      <c r="I57" s="386">
        <v>2.4487929773226038</v>
      </c>
      <c r="J57" s="386">
        <v>1.3003064351378959</v>
      </c>
      <c r="K57" s="386"/>
      <c r="L57" s="386">
        <v>2.1582491582491583</v>
      </c>
      <c r="M57" s="386">
        <v>2.2160027472527473</v>
      </c>
      <c r="N57" s="386">
        <v>2.0509301616346445</v>
      </c>
      <c r="O57" s="386">
        <v>2.0065131425913005</v>
      </c>
      <c r="P57" s="386">
        <v>1.9281281281281282</v>
      </c>
      <c r="Q57" s="386">
        <v>1.8545527800161161</v>
      </c>
      <c r="R57" s="386">
        <v>2.5416534684827372</v>
      </c>
      <c r="S57" s="386">
        <v>2.4410239792611796</v>
      </c>
      <c r="T57" s="386">
        <v>2.3781122376084816</v>
      </c>
      <c r="U57" s="386">
        <v>2.0877929583549268</v>
      </c>
      <c r="V57" s="386">
        <v>1.2054844606946982</v>
      </c>
      <c r="W57" s="386">
        <v>1.2185929648241207</v>
      </c>
      <c r="X57" s="386">
        <v>1.1611243072050674</v>
      </c>
      <c r="Y57" s="386">
        <v>1.1846331655343807</v>
      </c>
      <c r="Z57" s="386">
        <v>1.3003064351378959</v>
      </c>
    </row>
    <row r="58" spans="1:26" s="58" customFormat="1" ht="16.5" customHeight="1">
      <c r="A58" s="99"/>
      <c r="B58" s="8"/>
      <c r="C58" s="8"/>
      <c r="D58" s="77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</row>
    <row r="59" spans="1:26" s="58" customFormat="1" ht="16.5" customHeight="1">
      <c r="A59" s="99"/>
      <c r="B59" s="8"/>
      <c r="C59" s="8" t="s">
        <v>978</v>
      </c>
      <c r="D59" s="77"/>
      <c r="E59" s="173"/>
      <c r="F59" s="173"/>
      <c r="G59" s="173"/>
      <c r="H59" s="173"/>
      <c r="I59" s="173"/>
      <c r="J59" s="173"/>
      <c r="K59" s="17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58" customFormat="1" ht="16.5" customHeight="1">
      <c r="A60" s="280"/>
      <c r="B60" s="8"/>
      <c r="C60" s="8"/>
      <c r="D60" s="77"/>
      <c r="E60" s="173"/>
      <c r="F60" s="173"/>
      <c r="G60" s="173"/>
      <c r="H60" s="173"/>
      <c r="I60" s="173"/>
      <c r="J60" s="173"/>
      <c r="K60" s="17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s="78" customFormat="1" ht="16.5" customHeight="1">
      <c r="A61" s="280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s="78" customFormat="1" ht="16.5" customHeight="1">
      <c r="A62" s="99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58" customFormat="1" ht="16.5" customHeight="1">
      <c r="A63" s="280"/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78" customFormat="1" ht="16.5" customHeight="1">
      <c r="A64" s="280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s="78" customFormat="1" ht="16.5" customHeight="1">
      <c r="A65" s="99"/>
      <c r="B65" s="1"/>
      <c r="C65" s="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58" customFormat="1" ht="16.5" customHeight="1">
      <c r="A66" s="280"/>
      <c r="B66" s="1"/>
      <c r="C66" s="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s="78" customFormat="1" ht="16.5" customHeight="1">
      <c r="A67" s="280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s="78" customFormat="1" ht="16.5" customHeight="1">
      <c r="A68" s="99"/>
      <c r="B68" s="1"/>
      <c r="C68" s="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s="58" customFormat="1" ht="16.5" customHeight="1">
      <c r="A69" s="99"/>
      <c r="B69" s="1"/>
      <c r="C69" s="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6.5" customHeight="1"/>
    <row r="71" spans="1:26" ht="16.5" customHeight="1"/>
    <row r="72" spans="1:26" ht="16.5" customHeight="1"/>
    <row r="73" spans="1:26" ht="16.5" customHeight="1"/>
    <row r="74" spans="1:26" ht="16.5" customHeight="1"/>
    <row r="75" spans="1:26" ht="16.5" customHeight="1"/>
    <row r="76" spans="1:26" ht="16.5" customHeight="1"/>
    <row r="77" spans="1:26" ht="16.5" customHeight="1"/>
    <row r="78" spans="1:26" ht="16.5" customHeight="1"/>
    <row r="79" spans="1:26" ht="16.5" customHeight="1"/>
    <row r="80" spans="1:26" ht="16.5" customHeight="1">
      <c r="A80" s="1"/>
    </row>
    <row r="81" spans="1:26" ht="16.5" customHeight="1">
      <c r="A81" s="1"/>
    </row>
    <row r="82" spans="1:26" ht="16.5" customHeight="1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</sheetData>
  <mergeCells count="2">
    <mergeCell ref="O2:Z2"/>
    <mergeCell ref="F2:J2"/>
  </mergeCells>
  <phoneticPr fontId="53" type="noConversion"/>
  <hyperlinks>
    <hyperlink ref="A15" location="KJB_일반사항!A1" display="광주은행"/>
    <hyperlink ref="A16" location="JBWC_일반사항!A1" display="우리캐피탈"/>
    <hyperlink ref="A17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JBB_여신건전성!A1" display="여신건전성"/>
    <hyperlink ref="A14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11" location="'JBB_순이자마진(이자)'!A1" display="순이자마진(이자)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201"/>
  <sheetViews>
    <sheetView showGridLines="0" view="pageBreakPreview" topLeftCell="A13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6" customWidth="1"/>
    <col min="12" max="16" width="9.77734375" style="5" hidden="1" customWidth="1"/>
    <col min="17" max="20" width="9.77734375" style="83" hidden="1" customWidth="1"/>
    <col min="21" max="26" width="9.77734375" style="83" customWidth="1"/>
    <col min="27" max="54" width="9.77734375" style="1" customWidth="1"/>
    <col min="55" max="16384" width="8.88671875" style="1"/>
  </cols>
  <sheetData>
    <row r="1" spans="1:26" s="3" customFormat="1" ht="26.25" customHeight="1">
      <c r="A1" s="17"/>
      <c r="B1" s="17" t="s">
        <v>508</v>
      </c>
      <c r="C1" s="19"/>
      <c r="D1" s="17"/>
      <c r="E1" s="17"/>
      <c r="F1" s="17"/>
      <c r="G1" s="17"/>
      <c r="H1" s="17"/>
      <c r="I1" s="17"/>
      <c r="J1" s="17"/>
      <c r="K1" s="19"/>
      <c r="L1" s="17"/>
      <c r="M1" s="17"/>
      <c r="N1" s="17"/>
      <c r="O1" s="17"/>
      <c r="P1" s="17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7" customFormat="1" ht="24" customHeight="1">
      <c r="A2" s="106" t="s">
        <v>487</v>
      </c>
      <c r="B2" s="109"/>
      <c r="C2" s="109"/>
      <c r="D2" s="109"/>
      <c r="E2" s="205" t="s">
        <v>709</v>
      </c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7" customFormat="1" ht="16.5" customHeight="1">
      <c r="A3" s="100"/>
      <c r="B3" s="206" t="s">
        <v>491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ht="16.5" customHeight="1">
      <c r="A4" s="101" t="s">
        <v>1047</v>
      </c>
      <c r="B4" s="8" t="s">
        <v>198</v>
      </c>
      <c r="C4" s="8"/>
      <c r="D4" s="77"/>
      <c r="E4" s="147">
        <v>77034.44</v>
      </c>
      <c r="F4" s="147">
        <v>87552.25</v>
      </c>
      <c r="G4" s="147">
        <v>101675.56</v>
      </c>
      <c r="H4" s="147">
        <v>109836</v>
      </c>
      <c r="I4" s="147">
        <v>124692.08</v>
      </c>
      <c r="J4" s="147">
        <v>139005.50000000003</v>
      </c>
      <c r="K4" s="152"/>
      <c r="L4" s="147">
        <v>96391.93</v>
      </c>
      <c r="M4" s="147">
        <v>99812.25</v>
      </c>
      <c r="N4" s="147">
        <v>101675.56</v>
      </c>
      <c r="O4" s="147">
        <v>103847.73</v>
      </c>
      <c r="P4" s="147">
        <v>104081.95</v>
      </c>
      <c r="Q4" s="147">
        <v>107543.57</v>
      </c>
      <c r="R4" s="147">
        <v>109836</v>
      </c>
      <c r="S4" s="147">
        <v>110577.48</v>
      </c>
      <c r="T4" s="147">
        <v>112711.36</v>
      </c>
      <c r="U4" s="147">
        <v>118897.64000000001</v>
      </c>
      <c r="V4" s="147">
        <v>124692.08</v>
      </c>
      <c r="W4" s="147">
        <v>126394.76999999999</v>
      </c>
      <c r="X4" s="147">
        <v>130967</v>
      </c>
      <c r="Y4" s="147">
        <v>134522</v>
      </c>
      <c r="Z4" s="147">
        <v>139005.50000000003</v>
      </c>
    </row>
    <row r="5" spans="1:26" s="6" customFormat="1" ht="16.5" customHeight="1">
      <c r="A5" s="316" t="s">
        <v>555</v>
      </c>
      <c r="B5" s="14"/>
      <c r="C5" s="14" t="s">
        <v>200</v>
      </c>
      <c r="D5" s="59"/>
      <c r="E5" s="142">
        <v>22763.47</v>
      </c>
      <c r="F5" s="142">
        <v>29085.56</v>
      </c>
      <c r="G5" s="142">
        <v>32851.25</v>
      </c>
      <c r="H5" s="142">
        <v>36008.93</v>
      </c>
      <c r="I5" s="142">
        <v>48237.599999999999</v>
      </c>
      <c r="J5" s="142">
        <v>63785.8</v>
      </c>
      <c r="K5" s="152"/>
      <c r="L5" s="142">
        <v>30292.86</v>
      </c>
      <c r="M5" s="142">
        <v>31746.04</v>
      </c>
      <c r="N5" s="142">
        <v>32851.25</v>
      </c>
      <c r="O5" s="142">
        <v>33537.370000000003</v>
      </c>
      <c r="P5" s="142">
        <v>33184.019999999997</v>
      </c>
      <c r="Q5" s="142">
        <v>34787.040000000001</v>
      </c>
      <c r="R5" s="142">
        <v>36008.93</v>
      </c>
      <c r="S5" s="142">
        <v>35928.160000000003</v>
      </c>
      <c r="T5" s="142">
        <v>37505.39</v>
      </c>
      <c r="U5" s="142">
        <v>42378.94</v>
      </c>
      <c r="V5" s="142">
        <v>48237.599999999999</v>
      </c>
      <c r="W5" s="142">
        <v>50821.13</v>
      </c>
      <c r="X5" s="142">
        <v>55334</v>
      </c>
      <c r="Y5" s="142">
        <v>59466</v>
      </c>
      <c r="Z5" s="142">
        <v>63785.8</v>
      </c>
    </row>
    <row r="6" spans="1:26" s="6" customFormat="1" ht="16.5" customHeight="1">
      <c r="A6" s="105" t="s">
        <v>470</v>
      </c>
      <c r="B6" s="14"/>
      <c r="C6" s="14" t="s">
        <v>201</v>
      </c>
      <c r="D6" s="59"/>
      <c r="E6" s="142">
        <v>49404.17</v>
      </c>
      <c r="F6" s="142">
        <v>53382.47</v>
      </c>
      <c r="G6" s="142">
        <v>63336.01</v>
      </c>
      <c r="H6" s="142">
        <v>68234.47</v>
      </c>
      <c r="I6" s="142">
        <v>71126.19</v>
      </c>
      <c r="J6" s="142">
        <v>70118.47</v>
      </c>
      <c r="K6" s="152"/>
      <c r="L6" s="142">
        <v>60732.23</v>
      </c>
      <c r="M6" s="142">
        <v>62709.66</v>
      </c>
      <c r="N6" s="142">
        <v>63336.01</v>
      </c>
      <c r="O6" s="142">
        <v>64656.67</v>
      </c>
      <c r="P6" s="142">
        <v>65310.36</v>
      </c>
      <c r="Q6" s="142">
        <v>67220.73</v>
      </c>
      <c r="R6" s="142">
        <v>68234.47</v>
      </c>
      <c r="S6" s="142">
        <v>69256.899999999994</v>
      </c>
      <c r="T6" s="142">
        <v>69768.78</v>
      </c>
      <c r="U6" s="142">
        <v>71234.350000000006</v>
      </c>
      <c r="V6" s="142">
        <v>71126.19</v>
      </c>
      <c r="W6" s="142">
        <v>70502.33</v>
      </c>
      <c r="X6" s="142">
        <v>70662</v>
      </c>
      <c r="Y6" s="142">
        <v>70002</v>
      </c>
      <c r="Z6" s="142">
        <v>70118.47</v>
      </c>
    </row>
    <row r="7" spans="1:26" s="6" customFormat="1" ht="16.5" customHeight="1">
      <c r="A7" s="105" t="s">
        <v>471</v>
      </c>
      <c r="B7" s="14"/>
      <c r="C7" s="14" t="s">
        <v>202</v>
      </c>
      <c r="D7" s="59"/>
      <c r="E7" s="142">
        <v>4421.0600000000004</v>
      </c>
      <c r="F7" s="142">
        <v>4240.66</v>
      </c>
      <c r="G7" s="142">
        <v>6132.27</v>
      </c>
      <c r="H7" s="142">
        <v>6627.73</v>
      </c>
      <c r="I7" s="142">
        <v>7881.5</v>
      </c>
      <c r="J7" s="142">
        <v>5365.02</v>
      </c>
      <c r="K7" s="152"/>
      <c r="L7" s="142">
        <v>6304.85</v>
      </c>
      <c r="M7" s="142">
        <v>6498.55</v>
      </c>
      <c r="N7" s="142">
        <v>6132.27</v>
      </c>
      <c r="O7" s="142">
        <v>6484.32</v>
      </c>
      <c r="P7" s="142">
        <v>6364.22</v>
      </c>
      <c r="Q7" s="142">
        <v>6505.46</v>
      </c>
      <c r="R7" s="142">
        <v>6627.73</v>
      </c>
      <c r="S7" s="142">
        <v>7344.95</v>
      </c>
      <c r="T7" s="142">
        <v>7215.08</v>
      </c>
      <c r="U7" s="142">
        <v>7610.21</v>
      </c>
      <c r="V7" s="142">
        <v>7881.5</v>
      </c>
      <c r="W7" s="142">
        <v>6828.32</v>
      </c>
      <c r="X7" s="142">
        <v>6011</v>
      </c>
      <c r="Y7" s="142">
        <v>5610</v>
      </c>
      <c r="Z7" s="142">
        <v>5365.02</v>
      </c>
    </row>
    <row r="8" spans="1:26" s="6" customFormat="1" ht="16.5" customHeight="1">
      <c r="A8" s="105" t="s">
        <v>472</v>
      </c>
      <c r="B8" s="14"/>
      <c r="C8" s="14" t="s">
        <v>203</v>
      </c>
      <c r="D8" s="59"/>
      <c r="E8" s="142">
        <v>44983.11</v>
      </c>
      <c r="F8" s="142">
        <v>49141.81</v>
      </c>
      <c r="G8" s="142">
        <v>57203.74</v>
      </c>
      <c r="H8" s="142">
        <v>61606.74</v>
      </c>
      <c r="I8" s="142">
        <v>63244.69</v>
      </c>
      <c r="J8" s="142">
        <v>64753.45</v>
      </c>
      <c r="K8" s="152"/>
      <c r="L8" s="142">
        <v>54427.38</v>
      </c>
      <c r="M8" s="142">
        <v>56211.11</v>
      </c>
      <c r="N8" s="142">
        <v>57203.74</v>
      </c>
      <c r="O8" s="142">
        <v>58172.35</v>
      </c>
      <c r="P8" s="142">
        <v>58946.14</v>
      </c>
      <c r="Q8" s="142">
        <v>60715.27</v>
      </c>
      <c r="R8" s="142">
        <v>61606.74</v>
      </c>
      <c r="S8" s="142">
        <v>61911.95</v>
      </c>
      <c r="T8" s="142">
        <v>62553.7</v>
      </c>
      <c r="U8" s="142">
        <v>63624.14</v>
      </c>
      <c r="V8" s="142">
        <v>63244.69</v>
      </c>
      <c r="W8" s="142">
        <v>63674.01</v>
      </c>
      <c r="X8" s="142">
        <v>64651</v>
      </c>
      <c r="Y8" s="142">
        <v>64392</v>
      </c>
      <c r="Z8" s="142">
        <v>64753.45</v>
      </c>
    </row>
    <row r="9" spans="1:26" s="6" customFormat="1" ht="16.5" customHeight="1">
      <c r="A9" s="105" t="s">
        <v>500</v>
      </c>
      <c r="B9" s="14"/>
      <c r="C9" s="14" t="s">
        <v>204</v>
      </c>
      <c r="D9" s="59"/>
      <c r="E9" s="142">
        <v>3265.62</v>
      </c>
      <c r="F9" s="142">
        <v>3618.98</v>
      </c>
      <c r="G9" s="142">
        <v>3892.33</v>
      </c>
      <c r="H9" s="142">
        <v>3781.17</v>
      </c>
      <c r="I9" s="142">
        <v>3621.73</v>
      </c>
      <c r="J9" s="142">
        <v>3259.31</v>
      </c>
      <c r="K9" s="152"/>
      <c r="L9" s="142">
        <v>3887.58</v>
      </c>
      <c r="M9" s="142">
        <v>3873.44</v>
      </c>
      <c r="N9" s="142">
        <v>3892.33</v>
      </c>
      <c r="O9" s="142">
        <v>4023.98</v>
      </c>
      <c r="P9" s="142">
        <v>3953.01</v>
      </c>
      <c r="Q9" s="142">
        <v>3878.58</v>
      </c>
      <c r="R9" s="142">
        <v>3781.17</v>
      </c>
      <c r="S9" s="142">
        <v>3672.82</v>
      </c>
      <c r="T9" s="142">
        <v>3727.06</v>
      </c>
      <c r="U9" s="142">
        <v>3629.39</v>
      </c>
      <c r="V9" s="142">
        <v>3621.73</v>
      </c>
      <c r="W9" s="142">
        <v>3512.14</v>
      </c>
      <c r="X9" s="142">
        <v>3388</v>
      </c>
      <c r="Y9" s="142">
        <v>3311</v>
      </c>
      <c r="Z9" s="142">
        <v>3259.31</v>
      </c>
    </row>
    <row r="10" spans="1:26" s="12" customFormat="1" ht="16.5" customHeight="1">
      <c r="A10" s="105" t="s">
        <v>473</v>
      </c>
      <c r="B10" s="14"/>
      <c r="C10" s="14" t="s">
        <v>205</v>
      </c>
      <c r="D10" s="59"/>
      <c r="E10" s="142">
        <v>1601.18</v>
      </c>
      <c r="F10" s="142">
        <v>1465.24</v>
      </c>
      <c r="G10" s="142">
        <v>1595.97</v>
      </c>
      <c r="H10" s="142">
        <v>1811.43</v>
      </c>
      <c r="I10" s="142">
        <v>1706.56</v>
      </c>
      <c r="J10" s="142">
        <v>1841.92</v>
      </c>
      <c r="K10" s="152"/>
      <c r="L10" s="142">
        <v>1479.26</v>
      </c>
      <c r="M10" s="142">
        <v>1483.11</v>
      </c>
      <c r="N10" s="142">
        <v>1595.97</v>
      </c>
      <c r="O10" s="142">
        <v>1629.71</v>
      </c>
      <c r="P10" s="142">
        <v>1634.56</v>
      </c>
      <c r="Q10" s="142">
        <v>1657.22</v>
      </c>
      <c r="R10" s="142">
        <v>1811.43</v>
      </c>
      <c r="S10" s="142">
        <v>1719.6</v>
      </c>
      <c r="T10" s="142">
        <v>1710.13</v>
      </c>
      <c r="U10" s="142">
        <v>1654.96</v>
      </c>
      <c r="V10" s="142">
        <v>1706.56</v>
      </c>
      <c r="W10" s="142">
        <v>1559.17</v>
      </c>
      <c r="X10" s="142">
        <v>1583</v>
      </c>
      <c r="Y10" s="142">
        <v>1743</v>
      </c>
      <c r="Z10" s="142">
        <v>1841.92</v>
      </c>
    </row>
    <row r="11" spans="1:26" s="6" customFormat="1" ht="16.5" customHeight="1">
      <c r="A11" s="105" t="s">
        <v>582</v>
      </c>
      <c r="B11" s="30" t="s">
        <v>206</v>
      </c>
      <c r="C11" s="30"/>
      <c r="D11" s="82"/>
      <c r="E11" s="145">
        <v>891.96</v>
      </c>
      <c r="F11" s="145">
        <v>1204.51</v>
      </c>
      <c r="G11" s="145">
        <v>1157.46</v>
      </c>
      <c r="H11" s="145">
        <v>1478.7</v>
      </c>
      <c r="I11" s="145">
        <v>1505.03</v>
      </c>
      <c r="J11" s="145">
        <v>1151.0899999999999</v>
      </c>
      <c r="K11" s="152"/>
      <c r="L11" s="145">
        <v>889.35</v>
      </c>
      <c r="M11" s="145">
        <v>1269.45</v>
      </c>
      <c r="N11" s="145">
        <v>1157.46</v>
      </c>
      <c r="O11" s="145">
        <v>1424.38</v>
      </c>
      <c r="P11" s="145">
        <v>1432.51</v>
      </c>
      <c r="Q11" s="145">
        <v>1485.54</v>
      </c>
      <c r="R11" s="145">
        <v>1478.7</v>
      </c>
      <c r="S11" s="145">
        <v>1512.44</v>
      </c>
      <c r="T11" s="145">
        <v>1604.97</v>
      </c>
      <c r="U11" s="145">
        <v>1292.5800000000002</v>
      </c>
      <c r="V11" s="145">
        <v>1505.03</v>
      </c>
      <c r="W11" s="145">
        <v>1364.06</v>
      </c>
      <c r="X11" s="145">
        <v>1304</v>
      </c>
      <c r="Y11" s="145">
        <v>1161</v>
      </c>
      <c r="Z11" s="145">
        <v>1151.0899999999999</v>
      </c>
    </row>
    <row r="12" spans="1:26" s="6" customFormat="1" ht="16.5" customHeight="1">
      <c r="A12" s="105" t="s">
        <v>474</v>
      </c>
      <c r="B12" s="14"/>
      <c r="C12" s="14" t="s">
        <v>200</v>
      </c>
      <c r="D12" s="59"/>
      <c r="E12" s="142">
        <v>269.37</v>
      </c>
      <c r="F12" s="142">
        <v>291.98</v>
      </c>
      <c r="G12" s="142">
        <v>261.54000000000002</v>
      </c>
      <c r="H12" s="142">
        <v>211.42</v>
      </c>
      <c r="I12" s="142">
        <v>232.55</v>
      </c>
      <c r="J12" s="142">
        <v>266.70999999999998</v>
      </c>
      <c r="K12" s="152"/>
      <c r="L12" s="142">
        <v>301.38</v>
      </c>
      <c r="M12" s="142">
        <v>328.39</v>
      </c>
      <c r="N12" s="142">
        <v>261.54000000000002</v>
      </c>
      <c r="O12" s="142">
        <v>296.02999999999997</v>
      </c>
      <c r="P12" s="142">
        <v>277.26</v>
      </c>
      <c r="Q12" s="142">
        <v>259.91000000000003</v>
      </c>
      <c r="R12" s="142">
        <v>211.42</v>
      </c>
      <c r="S12" s="142">
        <v>232.04</v>
      </c>
      <c r="T12" s="142">
        <v>230.42</v>
      </c>
      <c r="U12" s="142">
        <v>231.01</v>
      </c>
      <c r="V12" s="142">
        <v>232.55</v>
      </c>
      <c r="W12" s="142">
        <v>253.31</v>
      </c>
      <c r="X12" s="142">
        <v>261</v>
      </c>
      <c r="Y12" s="142">
        <v>252</v>
      </c>
      <c r="Z12" s="142">
        <v>266.70999999999998</v>
      </c>
    </row>
    <row r="13" spans="1:26" s="6" customFormat="1" ht="16.5" customHeight="1">
      <c r="A13" s="105" t="s">
        <v>475</v>
      </c>
      <c r="B13" s="14"/>
      <c r="C13" s="14" t="s">
        <v>201</v>
      </c>
      <c r="D13" s="59"/>
      <c r="E13" s="142">
        <v>587.72</v>
      </c>
      <c r="F13" s="142">
        <v>872.37</v>
      </c>
      <c r="G13" s="142">
        <v>852.45</v>
      </c>
      <c r="H13" s="142">
        <v>1220.93</v>
      </c>
      <c r="I13" s="142">
        <v>1219.7</v>
      </c>
      <c r="J13" s="142">
        <v>848.59</v>
      </c>
      <c r="K13" s="152"/>
      <c r="L13" s="142">
        <v>545.17999999999995</v>
      </c>
      <c r="M13" s="142">
        <v>896.03</v>
      </c>
      <c r="N13" s="142">
        <v>852.45</v>
      </c>
      <c r="O13" s="142">
        <v>1068.82</v>
      </c>
      <c r="P13" s="142">
        <v>1094.74</v>
      </c>
      <c r="Q13" s="142">
        <v>1166.52</v>
      </c>
      <c r="R13" s="142">
        <v>1220.93</v>
      </c>
      <c r="S13" s="142">
        <v>1234.83</v>
      </c>
      <c r="T13" s="142">
        <v>1328.55</v>
      </c>
      <c r="U13" s="142">
        <v>1005.95</v>
      </c>
      <c r="V13" s="142">
        <v>1219.7</v>
      </c>
      <c r="W13" s="142">
        <v>1049.1500000000001</v>
      </c>
      <c r="X13" s="142">
        <v>996</v>
      </c>
      <c r="Y13" s="142">
        <v>868</v>
      </c>
      <c r="Z13" s="142">
        <v>848.59</v>
      </c>
    </row>
    <row r="14" spans="1:26" s="6" customFormat="1" ht="16.5" customHeight="1">
      <c r="A14" s="315" t="s">
        <v>545</v>
      </c>
      <c r="B14" s="14"/>
      <c r="C14" s="14" t="s">
        <v>202</v>
      </c>
      <c r="D14" s="59"/>
      <c r="E14" s="142">
        <v>0</v>
      </c>
      <c r="F14" s="142">
        <v>0</v>
      </c>
      <c r="G14" s="142">
        <v>0</v>
      </c>
      <c r="H14" s="142">
        <v>0</v>
      </c>
      <c r="I14" s="142">
        <v>283.98</v>
      </c>
      <c r="J14" s="142">
        <v>90.93</v>
      </c>
      <c r="K14" s="152"/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283.98</v>
      </c>
      <c r="U14" s="142">
        <v>0</v>
      </c>
      <c r="V14" s="142">
        <v>283.98</v>
      </c>
      <c r="W14" s="142">
        <v>90.93</v>
      </c>
      <c r="X14" s="142">
        <v>91</v>
      </c>
      <c r="Y14" s="142">
        <v>91</v>
      </c>
      <c r="Z14" s="142">
        <v>90.93</v>
      </c>
    </row>
    <row r="15" spans="1:26" s="6" customFormat="1" ht="16.5" customHeight="1">
      <c r="A15" s="103" t="s">
        <v>36</v>
      </c>
      <c r="B15" s="14"/>
      <c r="C15" s="14" t="s">
        <v>203</v>
      </c>
      <c r="D15" s="59"/>
      <c r="E15" s="142">
        <v>587.72</v>
      </c>
      <c r="F15" s="142">
        <v>872.37</v>
      </c>
      <c r="G15" s="142">
        <v>852.45</v>
      </c>
      <c r="H15" s="142">
        <v>1220.93</v>
      </c>
      <c r="I15" s="142">
        <v>935.72</v>
      </c>
      <c r="J15" s="142">
        <v>757.66</v>
      </c>
      <c r="K15" s="152"/>
      <c r="L15" s="142">
        <v>545.17999999999995</v>
      </c>
      <c r="M15" s="142">
        <v>896.03</v>
      </c>
      <c r="N15" s="142">
        <v>852.45</v>
      </c>
      <c r="O15" s="142">
        <v>1068.82</v>
      </c>
      <c r="P15" s="142">
        <v>1094.74</v>
      </c>
      <c r="Q15" s="142">
        <v>1166.52</v>
      </c>
      <c r="R15" s="142">
        <v>1220.93</v>
      </c>
      <c r="S15" s="142">
        <v>1234.83</v>
      </c>
      <c r="T15" s="142">
        <v>1044.57</v>
      </c>
      <c r="U15" s="142">
        <v>1005.95</v>
      </c>
      <c r="V15" s="142">
        <v>935.72</v>
      </c>
      <c r="W15" s="142">
        <v>958.22</v>
      </c>
      <c r="X15" s="142">
        <v>905</v>
      </c>
      <c r="Y15" s="142">
        <v>777</v>
      </c>
      <c r="Z15" s="142">
        <v>757.66</v>
      </c>
    </row>
    <row r="16" spans="1:26" s="6" customFormat="1" ht="16.5" customHeight="1">
      <c r="A16" s="103" t="s">
        <v>468</v>
      </c>
      <c r="B16" s="14"/>
      <c r="C16" s="14" t="s">
        <v>204</v>
      </c>
      <c r="D16" s="59"/>
      <c r="E16" s="142">
        <v>0.72</v>
      </c>
      <c r="F16" s="142">
        <v>2.4900000000000002</v>
      </c>
      <c r="G16" s="142">
        <v>7.76</v>
      </c>
      <c r="H16" s="142">
        <v>3.41</v>
      </c>
      <c r="I16" s="142">
        <v>18.79</v>
      </c>
      <c r="J16" s="142">
        <v>9.51</v>
      </c>
      <c r="K16" s="152"/>
      <c r="L16" s="142">
        <v>10.42</v>
      </c>
      <c r="M16" s="142">
        <v>11.22</v>
      </c>
      <c r="N16" s="142">
        <v>7.76</v>
      </c>
      <c r="O16" s="142">
        <v>7.14</v>
      </c>
      <c r="P16" s="142">
        <v>4.3</v>
      </c>
      <c r="Q16" s="142">
        <v>4.12</v>
      </c>
      <c r="R16" s="142">
        <v>3.41</v>
      </c>
      <c r="S16" s="142">
        <v>6.34</v>
      </c>
      <c r="T16" s="142">
        <v>6.01</v>
      </c>
      <c r="U16" s="142">
        <v>9.18</v>
      </c>
      <c r="V16" s="142">
        <v>18.79</v>
      </c>
      <c r="W16" s="142">
        <v>27.32</v>
      </c>
      <c r="X16" s="142">
        <v>16</v>
      </c>
      <c r="Y16" s="142">
        <v>11</v>
      </c>
      <c r="Z16" s="142">
        <v>9.51</v>
      </c>
    </row>
    <row r="17" spans="1:26" s="6" customFormat="1" ht="16.5" customHeight="1">
      <c r="A17" s="101" t="s">
        <v>469</v>
      </c>
      <c r="B17" s="32"/>
      <c r="C17" s="32" t="s">
        <v>205</v>
      </c>
      <c r="D17" s="59"/>
      <c r="E17" s="203">
        <v>34.15</v>
      </c>
      <c r="F17" s="203">
        <v>37.67</v>
      </c>
      <c r="G17" s="203">
        <v>35.71</v>
      </c>
      <c r="H17" s="203">
        <v>42.94</v>
      </c>
      <c r="I17" s="203">
        <v>33.99</v>
      </c>
      <c r="J17" s="203">
        <v>26.28</v>
      </c>
      <c r="K17" s="152"/>
      <c r="L17" s="203">
        <v>32.369999999999997</v>
      </c>
      <c r="M17" s="203">
        <v>33.81</v>
      </c>
      <c r="N17" s="203">
        <v>35.71</v>
      </c>
      <c r="O17" s="203">
        <v>52.39</v>
      </c>
      <c r="P17" s="203">
        <v>56.21</v>
      </c>
      <c r="Q17" s="203">
        <v>54.99</v>
      </c>
      <c r="R17" s="203">
        <v>42.94</v>
      </c>
      <c r="S17" s="203">
        <v>39.229999999999997</v>
      </c>
      <c r="T17" s="203">
        <v>39.99</v>
      </c>
      <c r="U17" s="203">
        <v>46.44</v>
      </c>
      <c r="V17" s="203">
        <v>33.99</v>
      </c>
      <c r="W17" s="203">
        <v>34.28</v>
      </c>
      <c r="X17" s="203">
        <v>31</v>
      </c>
      <c r="Y17" s="203">
        <v>30</v>
      </c>
      <c r="Z17" s="203">
        <v>26.28</v>
      </c>
    </row>
    <row r="18" spans="1:26" s="6" customFormat="1" ht="16.5" customHeight="1">
      <c r="A18" s="103" t="s">
        <v>918</v>
      </c>
      <c r="B18" s="10" t="s">
        <v>208</v>
      </c>
      <c r="C18" s="10"/>
      <c r="D18" s="82"/>
      <c r="E18" s="173">
        <v>1.1599999999999999E-2</v>
      </c>
      <c r="F18" s="173">
        <v>1.38E-2</v>
      </c>
      <c r="G18" s="173">
        <v>1.14E-2</v>
      </c>
      <c r="H18" s="173">
        <v>1.346279908226811E-2</v>
      </c>
      <c r="I18" s="173">
        <v>1.2069972687920516E-2</v>
      </c>
      <c r="J18" s="173">
        <v>8.2808953602555267E-3</v>
      </c>
      <c r="K18" s="194"/>
      <c r="L18" s="173">
        <v>9.1999999999999998E-3</v>
      </c>
      <c r="M18" s="173">
        <v>1.2699999999999999E-2</v>
      </c>
      <c r="N18" s="173">
        <v>1.14E-2</v>
      </c>
      <c r="O18" s="173">
        <v>1.37E-2</v>
      </c>
      <c r="P18" s="173">
        <v>1.38E-2</v>
      </c>
      <c r="Q18" s="173">
        <v>1.3813378149897757E-2</v>
      </c>
      <c r="R18" s="173">
        <v>1.346279908226811E-2</v>
      </c>
      <c r="S18" s="173">
        <v>1.3677649373091159E-2</v>
      </c>
      <c r="T18" s="173">
        <v>1.4239647183744389E-2</v>
      </c>
      <c r="U18" s="173">
        <v>1.0871368010332248E-2</v>
      </c>
      <c r="V18" s="173">
        <v>1.2069972687920516E-2</v>
      </c>
      <c r="W18" s="173">
        <v>1.079206046262832E-2</v>
      </c>
      <c r="X18" s="173">
        <v>9.9567066512938375E-3</v>
      </c>
      <c r="Y18" s="173">
        <v>8.6305585703453716E-3</v>
      </c>
      <c r="Z18" s="173">
        <v>8.2808953602555267E-3</v>
      </c>
    </row>
    <row r="19" spans="1:26" s="6" customFormat="1" ht="16.5" customHeight="1">
      <c r="A19" s="104"/>
      <c r="B19" s="14"/>
      <c r="C19" s="14" t="s">
        <v>200</v>
      </c>
      <c r="D19" s="59"/>
      <c r="E19" s="144">
        <v>1.18E-2</v>
      </c>
      <c r="F19" s="144">
        <v>0.01</v>
      </c>
      <c r="G19" s="144">
        <v>8.0000000000000002E-3</v>
      </c>
      <c r="H19" s="144">
        <v>5.871321363895011E-3</v>
      </c>
      <c r="I19" s="144">
        <v>4.8209280727067689E-3</v>
      </c>
      <c r="J19" s="144">
        <v>4.1813381661749164E-3</v>
      </c>
      <c r="K19" s="10"/>
      <c r="L19" s="144">
        <v>9.9000000000000008E-3</v>
      </c>
      <c r="M19" s="144">
        <v>1.03E-2</v>
      </c>
      <c r="N19" s="144">
        <v>8.0000000000000002E-3</v>
      </c>
      <c r="O19" s="144">
        <v>8.8000000000000005E-3</v>
      </c>
      <c r="P19" s="144">
        <v>8.3999999999999995E-3</v>
      </c>
      <c r="Q19" s="144">
        <v>7.4714606359149848E-3</v>
      </c>
      <c r="R19" s="144">
        <v>5.871321363895011E-3</v>
      </c>
      <c r="S19" s="144">
        <v>6.4584437388388377E-3</v>
      </c>
      <c r="T19" s="144">
        <v>6.1436502859988926E-3</v>
      </c>
      <c r="U19" s="144">
        <v>5.4510565861250887E-3</v>
      </c>
      <c r="V19" s="144">
        <v>4.8209280727067689E-3</v>
      </c>
      <c r="W19" s="144">
        <v>4.9843441104123424E-3</v>
      </c>
      <c r="X19" s="144">
        <v>4.7168106408356529E-3</v>
      </c>
      <c r="Y19" s="144">
        <v>4.2377156694581777E-3</v>
      </c>
      <c r="Z19" s="144">
        <v>4.1813381661749164E-3</v>
      </c>
    </row>
    <row r="20" spans="1:26" s="6" customFormat="1" ht="16.5" customHeight="1">
      <c r="A20" s="99"/>
      <c r="B20" s="14"/>
      <c r="C20" s="14" t="s">
        <v>201</v>
      </c>
      <c r="D20" s="59"/>
      <c r="E20" s="144">
        <v>1.1900000000000001E-2</v>
      </c>
      <c r="F20" s="144">
        <v>1.6299999999999999E-2</v>
      </c>
      <c r="G20" s="144">
        <v>1.35E-2</v>
      </c>
      <c r="H20" s="144">
        <v>1.7893155761303636E-2</v>
      </c>
      <c r="I20" s="144">
        <v>1.7148394986431861E-2</v>
      </c>
      <c r="J20" s="144">
        <v>1.2102232122292458E-2</v>
      </c>
      <c r="K20" s="10"/>
      <c r="L20" s="144">
        <v>8.9999999999999993E-3</v>
      </c>
      <c r="M20" s="144">
        <v>1.4288548207724296E-2</v>
      </c>
      <c r="N20" s="144">
        <v>1.3459168015162308E-2</v>
      </c>
      <c r="O20" s="144">
        <v>1.6530699771578089E-2</v>
      </c>
      <c r="P20" s="144">
        <v>1.6762118598029469E-2</v>
      </c>
      <c r="Q20" s="144">
        <v>1.7353575303332768E-2</v>
      </c>
      <c r="R20" s="144">
        <v>1.7893155761303636E-2</v>
      </c>
      <c r="S20" s="144">
        <v>1.7829703610759362E-2</v>
      </c>
      <c r="T20" s="144">
        <v>1.9042184770896094E-2</v>
      </c>
      <c r="U20" s="144">
        <v>1.4121698309874378E-2</v>
      </c>
      <c r="V20" s="144">
        <v>1.7148394986431861E-2</v>
      </c>
      <c r="W20" s="144">
        <v>1.4881068469651997E-2</v>
      </c>
      <c r="X20" s="144">
        <v>1.4095270442387705E-2</v>
      </c>
      <c r="Y20" s="144">
        <v>1.2399645724407875E-2</v>
      </c>
      <c r="Z20" s="144">
        <v>1.2102232122292458E-2</v>
      </c>
    </row>
    <row r="21" spans="1:26" s="6" customFormat="1" ht="16.5" customHeight="1">
      <c r="A21" s="99"/>
      <c r="B21" s="14"/>
      <c r="C21" s="14" t="s">
        <v>202</v>
      </c>
      <c r="D21" s="59"/>
      <c r="E21" s="144">
        <v>0</v>
      </c>
      <c r="F21" s="144">
        <v>0</v>
      </c>
      <c r="G21" s="144">
        <v>0</v>
      </c>
      <c r="H21" s="144">
        <v>0</v>
      </c>
      <c r="I21" s="144">
        <v>3.6031212332677795E-2</v>
      </c>
      <c r="J21" s="144">
        <v>1.6948678662894082E-2</v>
      </c>
      <c r="K21" s="10"/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3.9359230944078241E-2</v>
      </c>
      <c r="U21" s="144">
        <v>0</v>
      </c>
      <c r="V21" s="144">
        <v>3.6031212332677795E-2</v>
      </c>
      <c r="W21" s="144">
        <v>1.3316599104904283E-2</v>
      </c>
      <c r="X21" s="144">
        <v>1.5138911994676426E-2</v>
      </c>
      <c r="Y21" s="144">
        <v>1.6221033868092691E-2</v>
      </c>
      <c r="Z21" s="144">
        <v>1.6948678662894082E-2</v>
      </c>
    </row>
    <row r="22" spans="1:26" s="6" customFormat="1" ht="16.5" customHeight="1">
      <c r="A22" s="104"/>
      <c r="B22" s="10"/>
      <c r="C22" s="14" t="s">
        <v>203</v>
      </c>
      <c r="D22" s="82"/>
      <c r="E22" s="144">
        <v>1.3100000000000001E-2</v>
      </c>
      <c r="F22" s="144">
        <v>1.78E-2</v>
      </c>
      <c r="G22" s="144">
        <v>1.49E-2</v>
      </c>
      <c r="H22" s="144">
        <v>1.981812379619503E-2</v>
      </c>
      <c r="I22" s="144">
        <v>1.4795234192783615E-2</v>
      </c>
      <c r="J22" s="144">
        <v>1.1700689306901794E-2</v>
      </c>
      <c r="K22" s="10"/>
      <c r="L22" s="144">
        <v>0.01</v>
      </c>
      <c r="M22" s="144">
        <v>1.5900000000000001E-2</v>
      </c>
      <c r="N22" s="144">
        <v>1.49E-2</v>
      </c>
      <c r="O22" s="144">
        <v>1.84E-2</v>
      </c>
      <c r="P22" s="144">
        <v>1.8599999999999998E-2</v>
      </c>
      <c r="Q22" s="144">
        <v>1.9212959112262864E-2</v>
      </c>
      <c r="R22" s="144">
        <v>1.981812379619503E-2</v>
      </c>
      <c r="S22" s="144">
        <v>1.9944937932014739E-2</v>
      </c>
      <c r="T22" s="144">
        <v>1.6698772414741252E-2</v>
      </c>
      <c r="U22" s="144">
        <v>1.5810822747466608E-2</v>
      </c>
      <c r="V22" s="144">
        <v>1.4795234192783615E-2</v>
      </c>
      <c r="W22" s="144">
        <v>1.5048840178276819E-2</v>
      </c>
      <c r="X22" s="144">
        <v>1.3998236686207484E-2</v>
      </c>
      <c r="Y22" s="144">
        <v>1.2066716362281028E-2</v>
      </c>
      <c r="Z22" s="144">
        <v>1.1700689306901794E-2</v>
      </c>
    </row>
    <row r="23" spans="1:26" s="6" customFormat="1" ht="16.5" customHeight="1">
      <c r="A23" s="104"/>
      <c r="B23" s="14"/>
      <c r="C23" s="14" t="s">
        <v>204</v>
      </c>
      <c r="D23" s="59"/>
      <c r="E23" s="144">
        <v>0.02</v>
      </c>
      <c r="F23" s="144">
        <v>6.9999999999999999E-4</v>
      </c>
      <c r="G23" s="144">
        <v>2E-3</v>
      </c>
      <c r="H23" s="144">
        <v>9.0183726201149383E-4</v>
      </c>
      <c r="I23" s="144">
        <v>5.1881283254135453E-3</v>
      </c>
      <c r="J23" s="144">
        <v>2.9177954843203008E-3</v>
      </c>
      <c r="K23" s="10"/>
      <c r="L23" s="144">
        <v>2.7000000000000001E-3</v>
      </c>
      <c r="M23" s="144">
        <v>2.8999999999999998E-3</v>
      </c>
      <c r="N23" s="144">
        <v>2E-3</v>
      </c>
      <c r="O23" s="144">
        <v>1.8E-3</v>
      </c>
      <c r="P23" s="144">
        <v>1.1000000000000001E-3</v>
      </c>
      <c r="Q23" s="144">
        <v>1.0622444296624022E-3</v>
      </c>
      <c r="R23" s="144">
        <v>9.0183726201149383E-4</v>
      </c>
      <c r="S23" s="144">
        <v>1.7261940416355823E-3</v>
      </c>
      <c r="T23" s="144">
        <v>1.6125310566505503E-3</v>
      </c>
      <c r="U23" s="144">
        <v>2.5293506622324964E-3</v>
      </c>
      <c r="V23" s="144">
        <v>5.1881283254135453E-3</v>
      </c>
      <c r="W23" s="144">
        <v>7.7787331940070729E-3</v>
      </c>
      <c r="X23" s="144">
        <v>4.7225501770956314E-3</v>
      </c>
      <c r="Y23" s="144">
        <v>3.3222591362126247E-3</v>
      </c>
      <c r="Z23" s="144">
        <v>2.9177954843203008E-3</v>
      </c>
    </row>
    <row r="24" spans="1:26" s="75" customFormat="1" ht="16.5" customHeight="1">
      <c r="A24" s="104"/>
      <c r="B24" s="38"/>
      <c r="C24" s="38" t="s">
        <v>205</v>
      </c>
      <c r="D24" s="59"/>
      <c r="E24" s="171">
        <v>2.1299999999999999E-2</v>
      </c>
      <c r="F24" s="171">
        <v>2.5700000000000001E-2</v>
      </c>
      <c r="G24" s="171">
        <v>2.24E-2</v>
      </c>
      <c r="H24" s="171">
        <v>2.370502862379446E-2</v>
      </c>
      <c r="I24" s="171">
        <v>1.9917260453778361E-2</v>
      </c>
      <c r="J24" s="171">
        <v>1.4267720639332871E-2</v>
      </c>
      <c r="K24" s="10"/>
      <c r="L24" s="171">
        <v>2.1899999999999999E-2</v>
      </c>
      <c r="M24" s="171">
        <v>2.2800000000000001E-2</v>
      </c>
      <c r="N24" s="171">
        <v>2.24E-2</v>
      </c>
      <c r="O24" s="171">
        <v>3.2099999999999997E-2</v>
      </c>
      <c r="P24" s="171">
        <v>3.44E-2</v>
      </c>
      <c r="Q24" s="171">
        <v>3.3182076006806581E-2</v>
      </c>
      <c r="R24" s="171">
        <v>2.370502862379446E-2</v>
      </c>
      <c r="S24" s="171">
        <v>2.2813444987206326E-2</v>
      </c>
      <c r="T24" s="171">
        <v>2.3384187167057476E-2</v>
      </c>
      <c r="U24" s="171">
        <v>2.8061101174650743E-2</v>
      </c>
      <c r="V24" s="171">
        <v>1.9917260453778361E-2</v>
      </c>
      <c r="W24" s="171">
        <v>2.198605668400495E-2</v>
      </c>
      <c r="X24" s="171">
        <v>1.9583070120025269E-2</v>
      </c>
      <c r="Y24" s="171">
        <v>1.7211703958691909E-2</v>
      </c>
      <c r="Z24" s="171">
        <v>1.4267720639332871E-2</v>
      </c>
    </row>
    <row r="25" spans="1:26" s="6" customFormat="1" ht="16.5" customHeight="1">
      <c r="A25" s="104"/>
      <c r="B25" s="10" t="s">
        <v>569</v>
      </c>
      <c r="C25" s="10"/>
      <c r="D25" s="82"/>
      <c r="E25" s="147">
        <v>612.72</v>
      </c>
      <c r="F25" s="147">
        <v>763.66</v>
      </c>
      <c r="G25" s="147">
        <v>665.81</v>
      </c>
      <c r="H25" s="147">
        <v>896.07999999999993</v>
      </c>
      <c r="I25" s="147">
        <v>760.28430780000008</v>
      </c>
      <c r="J25" s="147">
        <v>961</v>
      </c>
      <c r="K25" s="152"/>
      <c r="L25" s="147">
        <v>152.32999999999998</v>
      </c>
      <c r="M25" s="147">
        <v>150.33000000000004</v>
      </c>
      <c r="N25" s="147">
        <v>224.14999999999986</v>
      </c>
      <c r="O25" s="147">
        <v>90.5</v>
      </c>
      <c r="P25" s="147">
        <v>186.35000000000002</v>
      </c>
      <c r="Q25" s="147">
        <v>201.22999999999993</v>
      </c>
      <c r="R25" s="147">
        <v>418</v>
      </c>
      <c r="S25" s="147">
        <v>87.64</v>
      </c>
      <c r="T25" s="147">
        <v>241.61999999999998</v>
      </c>
      <c r="U25" s="147">
        <v>194.06922007000009</v>
      </c>
      <c r="V25" s="147">
        <v>236.95508773</v>
      </c>
      <c r="W25" s="147">
        <v>447</v>
      </c>
      <c r="X25" s="147">
        <v>153</v>
      </c>
      <c r="Y25" s="147">
        <v>185</v>
      </c>
      <c r="Z25" s="147">
        <v>176</v>
      </c>
    </row>
    <row r="26" spans="1:26" s="6" customFormat="1" ht="16.5" customHeight="1">
      <c r="A26" s="104"/>
      <c r="B26" s="10"/>
      <c r="C26" s="14" t="s">
        <v>209</v>
      </c>
      <c r="D26" s="82"/>
      <c r="E26" s="142">
        <v>149.74</v>
      </c>
      <c r="F26" s="142">
        <v>158.71</v>
      </c>
      <c r="G26" s="142">
        <v>181.67</v>
      </c>
      <c r="H26" s="142">
        <v>195.41</v>
      </c>
      <c r="I26" s="142">
        <v>129.85979262000001</v>
      </c>
      <c r="J26" s="142">
        <v>103.83191063</v>
      </c>
      <c r="K26" s="151"/>
      <c r="L26" s="142">
        <v>35.69</v>
      </c>
      <c r="M26" s="142">
        <v>34.620000000000005</v>
      </c>
      <c r="N26" s="142">
        <v>81.359999999999985</v>
      </c>
      <c r="O26" s="142">
        <v>15.16</v>
      </c>
      <c r="P26" s="142">
        <v>39.42</v>
      </c>
      <c r="Q26" s="142">
        <v>51.83</v>
      </c>
      <c r="R26" s="142">
        <v>89</v>
      </c>
      <c r="S26" s="142">
        <v>9.9600000000000009</v>
      </c>
      <c r="T26" s="142">
        <v>29.810000000000002</v>
      </c>
      <c r="U26" s="142">
        <v>32.921276749999997</v>
      </c>
      <c r="V26" s="142">
        <v>57.168515870000007</v>
      </c>
      <c r="W26" s="142">
        <v>25</v>
      </c>
      <c r="X26" s="142">
        <v>22</v>
      </c>
      <c r="Y26" s="142">
        <v>35.270838470000001</v>
      </c>
      <c r="Z26" s="142">
        <v>21.561072159999995</v>
      </c>
    </row>
    <row r="27" spans="1:26" s="6" customFormat="1" ht="16.5" customHeight="1">
      <c r="A27" s="104"/>
      <c r="B27" s="10"/>
      <c r="C27" s="14" t="s">
        <v>201</v>
      </c>
      <c r="D27" s="82"/>
      <c r="E27" s="142">
        <v>404.62</v>
      </c>
      <c r="F27" s="142">
        <v>549.73</v>
      </c>
      <c r="G27" s="142">
        <v>430.64</v>
      </c>
      <c r="H27" s="142">
        <v>586.53</v>
      </c>
      <c r="I27" s="142">
        <v>549.22071215000005</v>
      </c>
      <c r="J27" s="142">
        <v>796.03040836999992</v>
      </c>
      <c r="K27" s="151"/>
      <c r="L27" s="142">
        <v>101.64999999999998</v>
      </c>
      <c r="M27" s="142">
        <v>101.50999999999999</v>
      </c>
      <c r="N27" s="142">
        <v>130.48000000000002</v>
      </c>
      <c r="O27" s="142">
        <v>66.92</v>
      </c>
      <c r="P27" s="142">
        <v>121.77</v>
      </c>
      <c r="Q27" s="142">
        <v>118.83999999999997</v>
      </c>
      <c r="R27" s="142">
        <v>279</v>
      </c>
      <c r="S27" s="142">
        <v>60.540000000000006</v>
      </c>
      <c r="T27" s="142">
        <v>191.19278508999997</v>
      </c>
      <c r="U27" s="142">
        <v>150.23572581000008</v>
      </c>
      <c r="V27" s="142">
        <v>147.25220124999998</v>
      </c>
      <c r="W27" s="142">
        <v>408</v>
      </c>
      <c r="X27" s="142">
        <v>114</v>
      </c>
      <c r="Y27" s="142">
        <v>136.79350826000007</v>
      </c>
      <c r="Z27" s="142">
        <v>137.23690010999985</v>
      </c>
    </row>
    <row r="28" spans="1:26" s="6" customFormat="1" ht="16.5" customHeight="1">
      <c r="A28" s="104"/>
      <c r="B28" s="14"/>
      <c r="C28" s="14" t="s">
        <v>204</v>
      </c>
      <c r="D28" s="59"/>
      <c r="E28" s="142">
        <v>0</v>
      </c>
      <c r="F28" s="142">
        <v>0</v>
      </c>
      <c r="G28" s="142">
        <v>0</v>
      </c>
      <c r="H28" s="142">
        <v>32.679999999999986</v>
      </c>
      <c r="I28" s="142">
        <v>2.2199033099999999</v>
      </c>
      <c r="J28" s="142">
        <v>1.24106926</v>
      </c>
      <c r="K28" s="151"/>
      <c r="L28" s="142">
        <v>0</v>
      </c>
      <c r="M28" s="142">
        <v>0</v>
      </c>
      <c r="N28" s="142">
        <v>0</v>
      </c>
      <c r="O28" s="142">
        <v>0</v>
      </c>
      <c r="P28" s="142">
        <v>11</v>
      </c>
      <c r="Q28" s="142">
        <v>8.6799999999999855</v>
      </c>
      <c r="R28" s="142">
        <v>13</v>
      </c>
      <c r="S28" s="142">
        <v>0.09</v>
      </c>
      <c r="T28" s="142">
        <v>0.59721491000000004</v>
      </c>
      <c r="U28" s="142">
        <v>1.4376884000000001</v>
      </c>
      <c r="V28" s="142">
        <v>9.4999999999999751E-2</v>
      </c>
      <c r="W28" s="142">
        <v>0</v>
      </c>
      <c r="X28" s="142">
        <v>0</v>
      </c>
      <c r="Y28" s="142">
        <v>0</v>
      </c>
      <c r="Z28" s="142">
        <v>1.24106926</v>
      </c>
    </row>
    <row r="29" spans="1:26" s="6" customFormat="1" ht="16.5" customHeight="1">
      <c r="A29" s="104"/>
      <c r="B29" s="10"/>
      <c r="C29" s="14" t="s">
        <v>205</v>
      </c>
      <c r="D29" s="82"/>
      <c r="E29" s="142">
        <v>58.36</v>
      </c>
      <c r="F29" s="142">
        <v>55.22</v>
      </c>
      <c r="G29" s="142">
        <v>53.5</v>
      </c>
      <c r="H29" s="142">
        <v>81.460000000000008</v>
      </c>
      <c r="I29" s="142">
        <v>78.983899719999997</v>
      </c>
      <c r="J29" s="142">
        <v>59.896611739999997</v>
      </c>
      <c r="K29" s="151"/>
      <c r="L29" s="142">
        <v>14.990000000000002</v>
      </c>
      <c r="M29" s="142">
        <v>14.199999999999996</v>
      </c>
      <c r="N29" s="142">
        <v>12.310000000000002</v>
      </c>
      <c r="O29" s="142">
        <v>8.42</v>
      </c>
      <c r="P29" s="142">
        <v>14.159999999999998</v>
      </c>
      <c r="Q29" s="142">
        <v>21.880000000000003</v>
      </c>
      <c r="R29" s="142">
        <v>37</v>
      </c>
      <c r="S29" s="142">
        <v>17.05</v>
      </c>
      <c r="T29" s="142">
        <v>20.02</v>
      </c>
      <c r="U29" s="142">
        <v>9.4745291099999989</v>
      </c>
      <c r="V29" s="142">
        <v>32.439370609999997</v>
      </c>
      <c r="W29" s="142">
        <v>14</v>
      </c>
      <c r="X29" s="142">
        <v>17</v>
      </c>
      <c r="Y29" s="142">
        <v>12.935653270000003</v>
      </c>
      <c r="Z29" s="142">
        <v>15.960958469999994</v>
      </c>
    </row>
    <row r="30" spans="1:26" s="12" customFormat="1" ht="16.5" customHeight="1">
      <c r="A30" s="104"/>
      <c r="B30" s="37" t="s">
        <v>570</v>
      </c>
      <c r="C30" s="37"/>
      <c r="D30" s="82"/>
      <c r="E30" s="195">
        <v>388.74999999999994</v>
      </c>
      <c r="F30" s="195">
        <v>234.48999999999998</v>
      </c>
      <c r="G30" s="195">
        <v>132.79</v>
      </c>
      <c r="H30" s="195">
        <v>0</v>
      </c>
      <c r="I30" s="195">
        <v>0</v>
      </c>
      <c r="J30" s="195">
        <v>156</v>
      </c>
      <c r="K30" s="196"/>
      <c r="L30" s="195">
        <v>0</v>
      </c>
      <c r="M30" s="195">
        <v>0</v>
      </c>
      <c r="N30" s="195">
        <v>132.78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156</v>
      </c>
      <c r="Z30" s="195">
        <v>0</v>
      </c>
    </row>
    <row r="31" spans="1:26" s="6" customFormat="1" ht="16.5" customHeight="1">
      <c r="A31" s="104"/>
      <c r="B31" s="10"/>
      <c r="C31" s="14" t="s">
        <v>209</v>
      </c>
      <c r="D31" s="82"/>
      <c r="E31" s="197">
        <v>38.4</v>
      </c>
      <c r="F31" s="197">
        <v>56.83</v>
      </c>
      <c r="G31" s="198">
        <v>21.07</v>
      </c>
      <c r="H31" s="198">
        <v>0</v>
      </c>
      <c r="I31" s="198">
        <v>0</v>
      </c>
      <c r="J31" s="198">
        <v>8.2269229999999999E-2</v>
      </c>
      <c r="K31" s="197"/>
      <c r="L31" s="198">
        <v>0</v>
      </c>
      <c r="M31" s="198">
        <v>0</v>
      </c>
      <c r="N31" s="198">
        <v>21.07</v>
      </c>
      <c r="O31" s="198">
        <v>0</v>
      </c>
      <c r="P31" s="198">
        <v>0</v>
      </c>
      <c r="Q31" s="198">
        <v>0</v>
      </c>
      <c r="R31" s="198">
        <v>0</v>
      </c>
      <c r="S31" s="198">
        <v>0</v>
      </c>
      <c r="T31" s="198">
        <v>0</v>
      </c>
      <c r="U31" s="198">
        <v>0</v>
      </c>
      <c r="V31" s="198">
        <v>0</v>
      </c>
      <c r="W31" s="198">
        <v>0</v>
      </c>
      <c r="X31" s="198">
        <v>0</v>
      </c>
      <c r="Y31" s="198">
        <v>8.2269229999999999E-2</v>
      </c>
      <c r="Z31" s="198">
        <v>0</v>
      </c>
    </row>
    <row r="32" spans="1:26" s="6" customFormat="1" ht="16.5" customHeight="1">
      <c r="A32" s="104"/>
      <c r="B32" s="10"/>
      <c r="C32" s="14" t="s">
        <v>201</v>
      </c>
      <c r="D32" s="82"/>
      <c r="E32" s="197">
        <v>348.69</v>
      </c>
      <c r="F32" s="197">
        <v>175.24</v>
      </c>
      <c r="G32" s="198">
        <v>87.72</v>
      </c>
      <c r="H32" s="198">
        <v>0</v>
      </c>
      <c r="I32" s="198">
        <v>0</v>
      </c>
      <c r="J32" s="198">
        <v>156</v>
      </c>
      <c r="K32" s="197"/>
      <c r="L32" s="198">
        <v>0</v>
      </c>
      <c r="M32" s="198">
        <v>0</v>
      </c>
      <c r="N32" s="198">
        <v>87.72</v>
      </c>
      <c r="O32" s="198">
        <v>0</v>
      </c>
      <c r="P32" s="198">
        <v>0</v>
      </c>
      <c r="Q32" s="198">
        <v>0</v>
      </c>
      <c r="R32" s="198">
        <v>0</v>
      </c>
      <c r="S32" s="198">
        <v>0</v>
      </c>
      <c r="T32" s="198">
        <v>0</v>
      </c>
      <c r="U32" s="198">
        <v>0</v>
      </c>
      <c r="V32" s="198">
        <v>0</v>
      </c>
      <c r="W32" s="198">
        <v>0</v>
      </c>
      <c r="X32" s="198">
        <v>0</v>
      </c>
      <c r="Y32" s="198">
        <v>156</v>
      </c>
      <c r="Z32" s="198">
        <v>0</v>
      </c>
    </row>
    <row r="33" spans="1:26" s="6" customFormat="1" ht="16.5" customHeight="1">
      <c r="A33" s="104"/>
      <c r="B33" s="14"/>
      <c r="C33" s="14" t="s">
        <v>204</v>
      </c>
      <c r="D33" s="59"/>
      <c r="E33" s="198">
        <v>0.08</v>
      </c>
      <c r="F33" s="198">
        <v>0</v>
      </c>
      <c r="G33" s="198">
        <v>23.080000000000002</v>
      </c>
      <c r="H33" s="198">
        <v>0</v>
      </c>
      <c r="I33" s="198">
        <v>0</v>
      </c>
      <c r="J33" s="198">
        <v>3.6905545000000001E-3</v>
      </c>
      <c r="K33" s="197"/>
      <c r="L33" s="198">
        <v>0</v>
      </c>
      <c r="M33" s="198">
        <v>0</v>
      </c>
      <c r="N33" s="198">
        <v>23.080000000000002</v>
      </c>
      <c r="O33" s="198">
        <v>0</v>
      </c>
      <c r="P33" s="198">
        <v>0</v>
      </c>
      <c r="Q33" s="198">
        <v>0</v>
      </c>
      <c r="R33" s="198">
        <v>0</v>
      </c>
      <c r="S33" s="198">
        <v>0</v>
      </c>
      <c r="T33" s="198">
        <v>0</v>
      </c>
      <c r="U33" s="198">
        <v>0</v>
      </c>
      <c r="V33" s="198">
        <v>0</v>
      </c>
      <c r="W33" s="198">
        <v>0</v>
      </c>
      <c r="X33" s="198">
        <v>0</v>
      </c>
      <c r="Y33" s="198">
        <v>3.6905545000000001E-3</v>
      </c>
      <c r="Z33" s="198">
        <v>0</v>
      </c>
    </row>
    <row r="34" spans="1:26" s="6" customFormat="1" ht="16.5" customHeight="1">
      <c r="A34" s="104"/>
      <c r="B34" s="33"/>
      <c r="C34" s="38" t="s">
        <v>210</v>
      </c>
      <c r="E34" s="199">
        <v>1.58</v>
      </c>
      <c r="F34" s="199">
        <v>2.42</v>
      </c>
      <c r="G34" s="199">
        <v>0.92</v>
      </c>
      <c r="H34" s="199">
        <v>0</v>
      </c>
      <c r="I34" s="199">
        <v>0</v>
      </c>
      <c r="J34" s="199">
        <v>0</v>
      </c>
      <c r="K34" s="197"/>
      <c r="L34" s="199">
        <v>0</v>
      </c>
      <c r="M34" s="199">
        <v>0</v>
      </c>
      <c r="N34" s="199">
        <v>0.91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</row>
    <row r="35" spans="1:26" s="6" customFormat="1" ht="16.5" customHeight="1">
      <c r="A35" s="99"/>
      <c r="B35" s="10" t="s">
        <v>212</v>
      </c>
      <c r="C35" s="14"/>
      <c r="D35" s="59"/>
      <c r="E35" s="172">
        <v>2.4263573014013676E-2</v>
      </c>
      <c r="F35" s="172">
        <v>2.4874647658282737E-2</v>
      </c>
      <c r="G35" s="172">
        <v>1.9088324315124906E-2</v>
      </c>
      <c r="H35" s="172">
        <v>2.1446178921230411E-2</v>
      </c>
      <c r="I35" s="172">
        <v>1.8057167119162491E-2</v>
      </c>
      <c r="J35" s="172">
        <v>1.6186479687416367E-2</v>
      </c>
      <c r="K35" s="10"/>
      <c r="L35" s="172">
        <v>1.0789662689423484E-2</v>
      </c>
      <c r="M35" s="172">
        <v>1.4203114805560243E-2</v>
      </c>
      <c r="N35" s="172">
        <v>1.4842233096536211E-2</v>
      </c>
      <c r="O35" s="172">
        <v>1.4574810442702365E-2</v>
      </c>
      <c r="P35" s="172">
        <v>1.5525907682392445E-2</v>
      </c>
      <c r="Q35" s="172">
        <v>1.5655233477624906E-2</v>
      </c>
      <c r="R35" s="172">
        <v>1.7203003972644983E-2</v>
      </c>
      <c r="S35" s="172">
        <v>1.4458756291051781E-2</v>
      </c>
      <c r="T35" s="172">
        <v>1.6348307056617717E-2</v>
      </c>
      <c r="U35" s="172">
        <v>1.2483230191304212E-2</v>
      </c>
      <c r="V35" s="172">
        <v>1.3943796864409547E-2</v>
      </c>
      <c r="W35" s="172">
        <v>1.4278104129262783E-2</v>
      </c>
      <c r="X35" s="172">
        <v>1.111195851128737E-2</v>
      </c>
      <c r="Y35" s="172">
        <v>1.1137228150048568E-2</v>
      </c>
      <c r="Z35" s="172">
        <v>9.5349597468054274E-3</v>
      </c>
    </row>
    <row r="36" spans="1:26" s="6" customFormat="1" ht="16.5" customHeight="1">
      <c r="A36" s="99"/>
      <c r="B36" s="14"/>
      <c r="C36" s="14" t="s">
        <v>214</v>
      </c>
      <c r="D36" s="59"/>
      <c r="E36" s="142">
        <v>1893.43</v>
      </c>
      <c r="F36" s="142">
        <v>2202.66</v>
      </c>
      <c r="G36" s="142">
        <v>1956.06</v>
      </c>
      <c r="H36" s="142">
        <v>2374.7799999999997</v>
      </c>
      <c r="I36" s="142">
        <v>2265.3143078000003</v>
      </c>
      <c r="J36" s="142">
        <v>2268.09</v>
      </c>
      <c r="K36" s="152"/>
      <c r="L36" s="142">
        <v>1041.68</v>
      </c>
      <c r="M36" s="142">
        <v>1419.7800000000002</v>
      </c>
      <c r="N36" s="142">
        <v>1514.3899999999999</v>
      </c>
      <c r="O36" s="142">
        <v>1514.88</v>
      </c>
      <c r="P36" s="142">
        <v>1618.8600000000001</v>
      </c>
      <c r="Q36" s="142">
        <v>1686.77</v>
      </c>
      <c r="R36" s="142">
        <v>1896.7</v>
      </c>
      <c r="S36" s="142">
        <v>1600.0800000000002</v>
      </c>
      <c r="T36" s="142">
        <v>1846.59</v>
      </c>
      <c r="U36" s="142">
        <v>1486.6492200700002</v>
      </c>
      <c r="V36" s="142">
        <v>1741.98508773</v>
      </c>
      <c r="W36" s="142">
        <v>1811.06</v>
      </c>
      <c r="X36" s="142">
        <v>1457</v>
      </c>
      <c r="Y36" s="142">
        <v>1502</v>
      </c>
      <c r="Z36" s="142">
        <v>1327.09</v>
      </c>
    </row>
    <row r="37" spans="1:26" s="6" customFormat="1" ht="16.5" customHeight="1">
      <c r="A37" s="99"/>
      <c r="B37" s="222"/>
      <c r="C37" s="222" t="s">
        <v>219</v>
      </c>
      <c r="D37" s="59"/>
      <c r="E37" s="292">
        <v>78035.91</v>
      </c>
      <c r="F37" s="292">
        <v>88550.400000000009</v>
      </c>
      <c r="G37" s="292">
        <v>102474.15999999999</v>
      </c>
      <c r="H37" s="292">
        <v>110732.08</v>
      </c>
      <c r="I37" s="292">
        <v>125452.3643078</v>
      </c>
      <c r="J37" s="292">
        <v>140122.50000000003</v>
      </c>
      <c r="K37" s="152"/>
      <c r="L37" s="292">
        <v>96544.26</v>
      </c>
      <c r="M37" s="292">
        <v>99962.58</v>
      </c>
      <c r="N37" s="292">
        <v>102032.48999999999</v>
      </c>
      <c r="O37" s="292">
        <v>103938.23</v>
      </c>
      <c r="P37" s="292">
        <v>104268.3</v>
      </c>
      <c r="Q37" s="292">
        <v>107744.8</v>
      </c>
      <c r="R37" s="292">
        <v>110254</v>
      </c>
      <c r="S37" s="292">
        <v>110665.12</v>
      </c>
      <c r="T37" s="292">
        <v>112952.98</v>
      </c>
      <c r="U37" s="292">
        <v>119091.70922007001</v>
      </c>
      <c r="V37" s="292">
        <v>124929.03508773001</v>
      </c>
      <c r="W37" s="292">
        <v>126841.76999999999</v>
      </c>
      <c r="X37" s="292">
        <v>131120</v>
      </c>
      <c r="Y37" s="292">
        <v>134863</v>
      </c>
      <c r="Z37" s="292">
        <v>139181.50000000003</v>
      </c>
    </row>
    <row r="38" spans="1:26" ht="16.5" customHeight="1">
      <c r="B38" s="10" t="s">
        <v>216</v>
      </c>
      <c r="C38" s="14"/>
      <c r="D38" s="59"/>
      <c r="E38" s="173">
        <v>1.8707669328133676E-2</v>
      </c>
      <c r="F38" s="173">
        <v>1.480174002601908E-2</v>
      </c>
      <c r="G38" s="173">
        <v>7.3340440165598824E-3</v>
      </c>
      <c r="H38" s="173">
        <v>1.0993381502451683E-2</v>
      </c>
      <c r="I38" s="173">
        <v>6.2702230614803348E-3</v>
      </c>
      <c r="J38" s="173">
        <v>5.4456636157647759E-3</v>
      </c>
      <c r="K38" s="10"/>
      <c r="L38" s="173">
        <v>-4.8101493314290028E-3</v>
      </c>
      <c r="M38" s="173">
        <v>5.3062856120760392E-3</v>
      </c>
      <c r="N38" s="173">
        <v>2.4006078848021828E-3</v>
      </c>
      <c r="O38" s="173">
        <v>3.4387732021220691E-3</v>
      </c>
      <c r="P38" s="173">
        <v>1.8651881732031682E-3</v>
      </c>
      <c r="Q38" s="173">
        <v>2.3598354630571488E-3</v>
      </c>
      <c r="R38" s="173">
        <v>3.7292071035971491E-3</v>
      </c>
      <c r="S38" s="173">
        <v>1.0968225580020156E-3</v>
      </c>
      <c r="T38" s="173">
        <v>2.9583106173914136E-3</v>
      </c>
      <c r="U38" s="173">
        <v>-9.9352659143848868E-4</v>
      </c>
      <c r="V38" s="173">
        <v>3.5972829487909688E-3</v>
      </c>
      <c r="W38" s="173">
        <v>2.4126910244156954E-3</v>
      </c>
      <c r="X38" s="173">
        <v>7.0881635143380146E-4</v>
      </c>
      <c r="Y38" s="173">
        <v>1.4681565737081335E-3</v>
      </c>
      <c r="Z38" s="173">
        <v>1.1933338841728239E-3</v>
      </c>
    </row>
    <row r="39" spans="1:26" ht="16.5" customHeight="1">
      <c r="B39" s="14"/>
      <c r="C39" s="14" t="s">
        <v>218</v>
      </c>
      <c r="D39" s="74"/>
      <c r="E39" s="276">
        <v>1459.8700000000001</v>
      </c>
      <c r="F39" s="276">
        <v>1310.7</v>
      </c>
      <c r="G39" s="276">
        <v>751.55</v>
      </c>
      <c r="H39" s="276">
        <v>1217.32</v>
      </c>
      <c r="I39" s="276">
        <v>786.61430780000001</v>
      </c>
      <c r="J39" s="276">
        <v>763.06</v>
      </c>
      <c r="K39" s="152"/>
      <c r="L39" s="276">
        <v>-115.78000000000003</v>
      </c>
      <c r="M39" s="276">
        <v>530.43000000000006</v>
      </c>
      <c r="N39" s="276">
        <v>244.93999999999986</v>
      </c>
      <c r="O39" s="276">
        <v>357.42000000000007</v>
      </c>
      <c r="P39" s="276">
        <v>194.4799999999999</v>
      </c>
      <c r="Q39" s="276">
        <v>254.25999999999991</v>
      </c>
      <c r="R39" s="276">
        <v>411.16000000000008</v>
      </c>
      <c r="S39" s="276">
        <v>121.38000000000001</v>
      </c>
      <c r="T39" s="276">
        <v>334.15</v>
      </c>
      <c r="U39" s="276">
        <v>-118.32077992999979</v>
      </c>
      <c r="V39" s="276">
        <v>449.40508772999982</v>
      </c>
      <c r="W39" s="276">
        <v>306.02999999999997</v>
      </c>
      <c r="X39" s="276">
        <v>92.940000000000055</v>
      </c>
      <c r="Y39" s="276">
        <v>198</v>
      </c>
      <c r="Z39" s="276">
        <v>166.08999999999992</v>
      </c>
    </row>
    <row r="40" spans="1:26" ht="16.5" customHeight="1">
      <c r="A40" s="104"/>
      <c r="B40" s="38"/>
      <c r="C40" s="38" t="s">
        <v>219</v>
      </c>
      <c r="D40" s="74"/>
      <c r="E40" s="293">
        <v>78035.91</v>
      </c>
      <c r="F40" s="293">
        <v>88550.400000000009</v>
      </c>
      <c r="G40" s="293">
        <v>102474.15999999999</v>
      </c>
      <c r="H40" s="293">
        <v>110732.08</v>
      </c>
      <c r="I40" s="293">
        <v>125452.3643078</v>
      </c>
      <c r="J40" s="293">
        <v>140122.50000000003</v>
      </c>
      <c r="K40" s="152"/>
      <c r="L40" s="293">
        <v>96544.26</v>
      </c>
      <c r="M40" s="293">
        <v>99962.58</v>
      </c>
      <c r="N40" s="293">
        <v>102032.48999999999</v>
      </c>
      <c r="O40" s="293">
        <v>103938.23</v>
      </c>
      <c r="P40" s="293">
        <v>104268.3</v>
      </c>
      <c r="Q40" s="293">
        <v>107744.8</v>
      </c>
      <c r="R40" s="293">
        <v>110254</v>
      </c>
      <c r="S40" s="293">
        <v>110665.12</v>
      </c>
      <c r="T40" s="293">
        <v>112952.98</v>
      </c>
      <c r="U40" s="293">
        <v>119091.70922007001</v>
      </c>
      <c r="V40" s="293">
        <v>124929.03508773001</v>
      </c>
      <c r="W40" s="293">
        <v>126841.76999999999</v>
      </c>
      <c r="X40" s="293">
        <v>131120</v>
      </c>
      <c r="Y40" s="293">
        <v>134863</v>
      </c>
      <c r="Z40" s="293">
        <v>139181.50000000003</v>
      </c>
    </row>
    <row r="41" spans="1:26" s="6" customFormat="1" ht="16.5" customHeight="1">
      <c r="A41" s="104"/>
      <c r="B41" s="10" t="s">
        <v>773</v>
      </c>
      <c r="C41" s="10"/>
      <c r="D41" s="82"/>
      <c r="E41" s="147">
        <v>677</v>
      </c>
      <c r="F41" s="147">
        <v>714</v>
      </c>
      <c r="G41" s="147">
        <v>658</v>
      </c>
      <c r="H41" s="147">
        <v>707.26</v>
      </c>
      <c r="I41" s="147">
        <v>838.17388702000005</v>
      </c>
      <c r="J41" s="147">
        <v>441.41</v>
      </c>
      <c r="K41" s="152"/>
      <c r="L41" s="147">
        <v>146</v>
      </c>
      <c r="M41" s="147">
        <v>151</v>
      </c>
      <c r="N41" s="147">
        <v>193</v>
      </c>
      <c r="O41" s="147">
        <v>214.39</v>
      </c>
      <c r="P41" s="147">
        <v>185.68</v>
      </c>
      <c r="Q41" s="147">
        <v>129.30840773000006</v>
      </c>
      <c r="R41" s="147">
        <v>177.87269190999996</v>
      </c>
      <c r="S41" s="147">
        <v>152.89402018999999</v>
      </c>
      <c r="T41" s="147">
        <v>133.38597980999998</v>
      </c>
      <c r="U41" s="147">
        <v>156.96828445000006</v>
      </c>
      <c r="V41" s="147">
        <v>394.92560257000002</v>
      </c>
      <c r="W41" s="147">
        <v>184.90227895000001</v>
      </c>
      <c r="X41" s="147">
        <v>93.859999999999985</v>
      </c>
      <c r="Y41" s="147">
        <v>66.81</v>
      </c>
      <c r="Z41" s="147">
        <v>95.840000000000032</v>
      </c>
    </row>
    <row r="42" spans="1:26" s="6" customFormat="1" ht="16.5" customHeight="1">
      <c r="A42" s="104"/>
      <c r="B42" s="10"/>
      <c r="C42" s="14" t="s">
        <v>209</v>
      </c>
      <c r="D42" s="82"/>
      <c r="E42" s="142">
        <v>147.04</v>
      </c>
      <c r="F42" s="142">
        <v>147.27000000000001</v>
      </c>
      <c r="G42" s="142">
        <v>180.18</v>
      </c>
      <c r="H42" s="142">
        <v>76.540000000000006</v>
      </c>
      <c r="I42" s="142">
        <v>76.902456439999995</v>
      </c>
      <c r="J42" s="142">
        <v>45.838941859999998</v>
      </c>
      <c r="K42" s="151"/>
      <c r="L42" s="142">
        <v>39</v>
      </c>
      <c r="M42" s="142">
        <v>33</v>
      </c>
      <c r="N42" s="142">
        <v>71</v>
      </c>
      <c r="O42" s="142">
        <v>29.66</v>
      </c>
      <c r="P42" s="142">
        <v>25.49</v>
      </c>
      <c r="Q42" s="142">
        <v>11.32</v>
      </c>
      <c r="R42" s="142">
        <v>10.070000000000007</v>
      </c>
      <c r="S42" s="142">
        <v>21.075950550000002</v>
      </c>
      <c r="T42" s="142">
        <v>11.464049449999997</v>
      </c>
      <c r="U42" s="142">
        <v>22.109242170000002</v>
      </c>
      <c r="V42" s="142">
        <v>22.253214269999994</v>
      </c>
      <c r="W42" s="142">
        <v>8.2647407200000007</v>
      </c>
      <c r="X42" s="142">
        <v>14.924347689999999</v>
      </c>
      <c r="Y42" s="142">
        <v>20.302323250000001</v>
      </c>
      <c r="Z42" s="142">
        <v>2.3475302000000013</v>
      </c>
    </row>
    <row r="43" spans="1:26" s="6" customFormat="1" ht="16.5" customHeight="1">
      <c r="A43" s="104"/>
      <c r="B43" s="10"/>
      <c r="C43" s="14" t="s">
        <v>774</v>
      </c>
      <c r="D43" s="82"/>
      <c r="E43" s="142">
        <v>478.02</v>
      </c>
      <c r="F43" s="142">
        <v>516.80000000000007</v>
      </c>
      <c r="G43" s="142">
        <v>437.96</v>
      </c>
      <c r="H43" s="142">
        <v>562.93000000000006</v>
      </c>
      <c r="I43" s="142">
        <v>711.24411013999998</v>
      </c>
      <c r="J43" s="142">
        <v>361.45668164999995</v>
      </c>
      <c r="K43" s="151"/>
      <c r="L43" s="142">
        <v>95</v>
      </c>
      <c r="M43" s="142">
        <v>110</v>
      </c>
      <c r="N43" s="142">
        <v>113</v>
      </c>
      <c r="O43" s="142">
        <v>166.41</v>
      </c>
      <c r="P43" s="142">
        <v>143.09</v>
      </c>
      <c r="Q43" s="142">
        <v>102.51840773000006</v>
      </c>
      <c r="R43" s="142">
        <v>150.89269190999997</v>
      </c>
      <c r="S43" s="142">
        <v>117.13119559999998</v>
      </c>
      <c r="T43" s="142">
        <v>114.76880439999998</v>
      </c>
      <c r="U43" s="142">
        <v>121.23692028000005</v>
      </c>
      <c r="V43" s="142">
        <v>358.10718985999989</v>
      </c>
      <c r="W43" s="142">
        <v>166.20813201000001</v>
      </c>
      <c r="X43" s="142">
        <v>70.721021109999953</v>
      </c>
      <c r="Y43" s="142">
        <v>39.235369300000059</v>
      </c>
      <c r="Z43" s="142">
        <v>85.292159229999953</v>
      </c>
    </row>
    <row r="44" spans="1:26" s="6" customFormat="1" ht="16.5" customHeight="1">
      <c r="A44" s="99"/>
      <c r="B44" s="33"/>
      <c r="C44" s="38" t="s">
        <v>775</v>
      </c>
      <c r="E44" s="199">
        <v>51.94</v>
      </c>
      <c r="F44" s="199">
        <v>49.93</v>
      </c>
      <c r="G44" s="199">
        <v>39.86</v>
      </c>
      <c r="H44" s="199">
        <v>67.790000000000006</v>
      </c>
      <c r="I44" s="199">
        <v>50.027320439999997</v>
      </c>
      <c r="J44" s="199">
        <v>33.704376490000001</v>
      </c>
      <c r="K44" s="197"/>
      <c r="L44" s="199">
        <v>11</v>
      </c>
      <c r="M44" s="199">
        <v>8</v>
      </c>
      <c r="N44" s="199">
        <v>9</v>
      </c>
      <c r="O44" s="199">
        <v>18.32</v>
      </c>
      <c r="P44" s="199">
        <v>17.100000000000001</v>
      </c>
      <c r="Q44" s="199">
        <v>15.47</v>
      </c>
      <c r="R44" s="199">
        <v>16.910000000000004</v>
      </c>
      <c r="S44" s="199">
        <v>14.686874039999999</v>
      </c>
      <c r="T44" s="199">
        <v>7.1531259600000006</v>
      </c>
      <c r="U44" s="199">
        <v>13.622122000000001</v>
      </c>
      <c r="V44" s="199">
        <v>14.565198439999996</v>
      </c>
      <c r="W44" s="199">
        <v>10.429406220000001</v>
      </c>
      <c r="X44" s="199">
        <v>8.2188428899999977</v>
      </c>
      <c r="Y44" s="199">
        <v>7.6958168100000002</v>
      </c>
      <c r="Z44" s="199">
        <v>7.3603105700000029</v>
      </c>
    </row>
    <row r="45" spans="1:26" ht="16.5" customHeight="1">
      <c r="B45" s="10" t="s">
        <v>776</v>
      </c>
      <c r="C45" s="14"/>
      <c r="D45" s="59"/>
      <c r="E45" s="172">
        <v>9.1000000000000004E-3</v>
      </c>
      <c r="F45" s="172">
        <v>8.6999999999999994E-3</v>
      </c>
      <c r="G45" s="172">
        <v>6.8999999999999999E-3</v>
      </c>
      <c r="H45" s="172">
        <v>6.6759497790667074E-3</v>
      </c>
      <c r="I45" s="172">
        <v>7.2818635268755852E-3</v>
      </c>
      <c r="J45" s="172">
        <v>3.3495906285846764E-3</v>
      </c>
      <c r="K45" s="10"/>
      <c r="L45" s="172">
        <v>6.9024233431247885E-3</v>
      </c>
      <c r="M45" s="172">
        <v>6.6145655763972019E-3</v>
      </c>
      <c r="N45" s="172">
        <v>6.8566942290638512E-3</v>
      </c>
      <c r="O45" s="172">
        <v>8.4371822475254564E-3</v>
      </c>
      <c r="P45" s="172">
        <v>7.7715375074928301E-3</v>
      </c>
      <c r="Q45" s="172">
        <v>6.7692031024121661E-3</v>
      </c>
      <c r="R45" s="172">
        <v>6.6759497790667074E-3</v>
      </c>
      <c r="S45" s="172">
        <v>5.5370492929045856E-3</v>
      </c>
      <c r="T45" s="172">
        <v>5.1754060319356941E-3</v>
      </c>
      <c r="U45" s="172">
        <v>5.2563743533597827E-3</v>
      </c>
      <c r="V45" s="172">
        <v>7.2811685682329956E-3</v>
      </c>
      <c r="W45" s="172">
        <v>5.9135492024609809E-3</v>
      </c>
      <c r="X45" s="172">
        <v>4.3962519431945861E-3</v>
      </c>
      <c r="Y45" s="172">
        <v>3.5595646140984104E-3</v>
      </c>
      <c r="Z45" s="172">
        <v>3.3495906285846764E-3</v>
      </c>
    </row>
    <row r="46" spans="1:26" ht="16.5" customHeight="1">
      <c r="B46" s="5"/>
      <c r="C46" s="14" t="s">
        <v>777</v>
      </c>
      <c r="D46" s="74"/>
      <c r="E46" s="276">
        <v>677</v>
      </c>
      <c r="F46" s="276">
        <v>714</v>
      </c>
      <c r="G46" s="276">
        <v>658</v>
      </c>
      <c r="H46" s="151">
        <v>707.26</v>
      </c>
      <c r="I46" s="151">
        <v>838.25</v>
      </c>
      <c r="J46" s="151">
        <v>441.41</v>
      </c>
      <c r="K46" s="152"/>
      <c r="L46" s="151">
        <v>314.08376457999998</v>
      </c>
      <c r="M46" s="151">
        <v>465.42090888999996</v>
      </c>
      <c r="N46" s="151">
        <v>658.39585276999992</v>
      </c>
      <c r="O46" s="151">
        <v>214.38632562000001</v>
      </c>
      <c r="P46" s="151">
        <v>400.07890035999998</v>
      </c>
      <c r="Q46" s="151">
        <v>529.38730809000003</v>
      </c>
      <c r="R46" s="151">
        <v>707.26</v>
      </c>
      <c r="S46" s="151">
        <v>152.9</v>
      </c>
      <c r="T46" s="151">
        <v>286.27</v>
      </c>
      <c r="U46" s="151">
        <v>443.25</v>
      </c>
      <c r="V46" s="151">
        <v>838.17</v>
      </c>
      <c r="W46" s="151">
        <v>184.9</v>
      </c>
      <c r="X46" s="151">
        <v>278.76</v>
      </c>
      <c r="Y46" s="151">
        <v>345.57</v>
      </c>
      <c r="Z46" s="151">
        <v>441.41</v>
      </c>
    </row>
    <row r="47" spans="1:26" ht="16.5" customHeight="1">
      <c r="B47" s="5"/>
      <c r="C47" s="14" t="s">
        <v>778</v>
      </c>
      <c r="D47" s="74"/>
      <c r="E47" s="276">
        <v>77380.53</v>
      </c>
      <c r="F47" s="276">
        <v>88129.45</v>
      </c>
      <c r="G47" s="276">
        <v>102103.03999999999</v>
      </c>
      <c r="H47" s="276">
        <v>110211.02</v>
      </c>
      <c r="I47" s="276">
        <v>125102.26</v>
      </c>
      <c r="J47" s="276">
        <v>139524</v>
      </c>
      <c r="K47" s="152"/>
      <c r="L47" s="142">
        <v>96764.79</v>
      </c>
      <c r="M47" s="142">
        <v>100208.92</v>
      </c>
      <c r="N47" s="142">
        <v>102103.03999999999</v>
      </c>
      <c r="O47" s="142">
        <v>104216.81</v>
      </c>
      <c r="P47" s="142">
        <v>104443.56</v>
      </c>
      <c r="Q47" s="142">
        <v>107908.01</v>
      </c>
      <c r="R47" s="142">
        <v>110211.02</v>
      </c>
      <c r="S47" s="142">
        <v>110922.13</v>
      </c>
      <c r="T47" s="142">
        <v>113119.96</v>
      </c>
      <c r="U47" s="142">
        <v>119291.87</v>
      </c>
      <c r="V47" s="142">
        <v>125102.26</v>
      </c>
      <c r="W47" s="142">
        <v>126845.79706462999</v>
      </c>
      <c r="X47" s="142">
        <v>131399.28383576</v>
      </c>
      <c r="Y47" s="142">
        <v>134961.15630363999</v>
      </c>
      <c r="Z47" s="142">
        <v>139524</v>
      </c>
    </row>
    <row r="48" spans="1:26" ht="16.5" customHeight="1" thickBot="1">
      <c r="B48" s="89"/>
      <c r="C48" s="93" t="s">
        <v>779</v>
      </c>
      <c r="D48" s="85"/>
      <c r="E48" s="294">
        <v>74243.637993669996</v>
      </c>
      <c r="F48" s="294">
        <v>82122.73914541</v>
      </c>
      <c r="G48" s="294">
        <v>96022.34411726</v>
      </c>
      <c r="H48" s="296">
        <v>105941.48</v>
      </c>
      <c r="I48" s="296">
        <v>115114.76381097001</v>
      </c>
      <c r="J48" s="296">
        <v>131780.2827107</v>
      </c>
      <c r="K48" s="295"/>
      <c r="L48" s="296">
        <v>91761.01</v>
      </c>
      <c r="M48" s="296">
        <v>94075.12</v>
      </c>
      <c r="N48" s="296">
        <v>96022.34411726</v>
      </c>
      <c r="O48" s="296">
        <v>103050.47685301999</v>
      </c>
      <c r="P48" s="296">
        <v>103813.29845440001</v>
      </c>
      <c r="Q48" s="296">
        <v>104560.15</v>
      </c>
      <c r="R48" s="296">
        <v>105941.48</v>
      </c>
      <c r="S48" s="296">
        <v>111058.5</v>
      </c>
      <c r="T48" s="296">
        <v>111234.91</v>
      </c>
      <c r="U48" s="296">
        <v>112640.08751104999</v>
      </c>
      <c r="V48" s="296">
        <v>115114.76381097001</v>
      </c>
      <c r="W48" s="296">
        <v>126805.78051335999</v>
      </c>
      <c r="X48" s="296">
        <v>127868.08826139</v>
      </c>
      <c r="Y48" s="296">
        <v>129798.40914978</v>
      </c>
      <c r="Z48" s="296">
        <v>131780.2827107</v>
      </c>
    </row>
    <row r="49" spans="1:26" s="72" customFormat="1" ht="16.5" customHeight="1">
      <c r="A49" s="99"/>
      <c r="B49" s="74"/>
      <c r="C49" s="59"/>
      <c r="D49" s="74"/>
      <c r="E49" s="174"/>
      <c r="F49" s="174"/>
      <c r="G49" s="174"/>
      <c r="H49" s="174"/>
      <c r="I49" s="174"/>
      <c r="J49" s="174"/>
      <c r="K49" s="10"/>
      <c r="L49" s="167"/>
      <c r="M49" s="14"/>
      <c r="N49" s="14"/>
      <c r="O49" s="14"/>
      <c r="P49" s="167"/>
      <c r="Q49" s="174"/>
      <c r="R49" s="174"/>
      <c r="S49" s="174"/>
      <c r="T49" s="174"/>
      <c r="U49" s="174"/>
      <c r="V49" s="174"/>
      <c r="W49" s="174"/>
      <c r="X49" s="174"/>
      <c r="Y49" s="174"/>
      <c r="Z49" s="174"/>
    </row>
    <row r="50" spans="1:26" ht="16.5" customHeight="1">
      <c r="B50" s="72"/>
      <c r="C50" s="79" t="s">
        <v>780</v>
      </c>
      <c r="D50" s="83"/>
      <c r="E50" s="14"/>
      <c r="F50" s="14"/>
      <c r="G50" s="14"/>
      <c r="H50" s="14"/>
      <c r="I50" s="14"/>
      <c r="J50" s="14"/>
      <c r="K50" s="12"/>
      <c r="L50" s="151"/>
      <c r="M50" s="14"/>
      <c r="N50" s="14"/>
      <c r="O50" s="14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</row>
    <row r="51" spans="1:26" ht="16.5" customHeight="1">
      <c r="C51" s="59" t="s">
        <v>953</v>
      </c>
      <c r="E51" s="14"/>
      <c r="F51" s="14"/>
      <c r="G51" s="14"/>
      <c r="H51" s="14"/>
      <c r="I51" s="14"/>
      <c r="J51" s="14"/>
      <c r="K51" s="12"/>
      <c r="L51" s="144"/>
      <c r="M51" s="14"/>
      <c r="N51" s="14"/>
      <c r="O51" s="14"/>
      <c r="P51" s="14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6.5" customHeight="1">
      <c r="C52" s="59" t="s">
        <v>781</v>
      </c>
      <c r="E52" s="14"/>
      <c r="F52" s="14"/>
      <c r="G52" s="14"/>
      <c r="H52" s="14"/>
      <c r="I52" s="14"/>
      <c r="J52" s="14"/>
      <c r="L52" s="327"/>
      <c r="M52" s="14"/>
      <c r="N52" s="14"/>
      <c r="O52" s="14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</row>
    <row r="53" spans="1:26" ht="16.5" customHeight="1">
      <c r="P53" s="327"/>
    </row>
    <row r="54" spans="1:26" ht="16.5" customHeight="1"/>
    <row r="55" spans="1:26" ht="16.5" customHeight="1"/>
    <row r="56" spans="1:26" ht="16.5" customHeight="1"/>
    <row r="57" spans="1:26" ht="16.5" customHeight="1"/>
    <row r="58" spans="1:26" ht="16.5" customHeight="1"/>
    <row r="59" spans="1:26" ht="16.5" customHeight="1"/>
    <row r="60" spans="1:26" ht="16.5" customHeight="1"/>
    <row r="61" spans="1:26" ht="16.5" customHeight="1"/>
    <row r="62" spans="1:26" ht="16.5" customHeight="1"/>
    <row r="63" spans="1:26" ht="16.5" customHeight="1"/>
    <row r="64" spans="1:26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</sheetData>
  <mergeCells count="2">
    <mergeCell ref="O2:Z2"/>
    <mergeCell ref="F2:J2"/>
  </mergeCells>
  <phoneticPr fontId="53" type="noConversion"/>
  <hyperlinks>
    <hyperlink ref="A15" location="KJB_일반사항!A1" display="광주은행"/>
    <hyperlink ref="A16" location="JBWC_일반사항!A1" display="우리캐피탈"/>
    <hyperlink ref="A17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JBB_여신건전성!A1" display="여신건전성"/>
    <hyperlink ref="A14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11" location="'JBB_순이자마진(이자)'!A1" display="순이자마진(이자)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Z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6" width="9.77734375" style="1" customWidth="1"/>
    <col min="57" max="16384" width="8.88671875" style="1"/>
  </cols>
  <sheetData>
    <row r="1" spans="1:26" s="3" customFormat="1" ht="26.25" customHeight="1">
      <c r="A1" s="17"/>
      <c r="B1" s="19" t="s">
        <v>509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 t="s">
        <v>709</v>
      </c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811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12" customFormat="1" ht="16.5" customHeight="1">
      <c r="A3" s="100"/>
      <c r="B3" s="206" t="s">
        <v>490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s="7" customFormat="1" ht="16.5" customHeight="1">
      <c r="A4" s="101" t="s">
        <v>1047</v>
      </c>
      <c r="B4" s="37" t="s">
        <v>245</v>
      </c>
      <c r="C4" s="37"/>
      <c r="D4" s="10"/>
      <c r="E4" s="178">
        <v>153</v>
      </c>
      <c r="F4" s="178">
        <v>151</v>
      </c>
      <c r="G4" s="178">
        <v>145</v>
      </c>
      <c r="H4" s="178">
        <f>R4</f>
        <v>134</v>
      </c>
      <c r="I4" s="178">
        <v>140</v>
      </c>
      <c r="J4" s="178">
        <v>141</v>
      </c>
      <c r="K4" s="138"/>
      <c r="L4" s="178">
        <v>150</v>
      </c>
      <c r="M4" s="178">
        <v>145</v>
      </c>
      <c r="N4" s="178">
        <v>145</v>
      </c>
      <c r="O4" s="178">
        <v>144</v>
      </c>
      <c r="P4" s="178">
        <v>138</v>
      </c>
      <c r="Q4" s="178">
        <v>136</v>
      </c>
      <c r="R4" s="178">
        <v>134</v>
      </c>
      <c r="S4" s="178">
        <v>135</v>
      </c>
      <c r="T4" s="178">
        <v>137</v>
      </c>
      <c r="U4" s="178">
        <v>139</v>
      </c>
      <c r="V4" s="178">
        <v>140</v>
      </c>
      <c r="W4" s="178">
        <v>139</v>
      </c>
      <c r="X4" s="178">
        <v>139</v>
      </c>
      <c r="Y4" s="178">
        <v>140</v>
      </c>
      <c r="Z4" s="178">
        <v>141</v>
      </c>
    </row>
    <row r="5" spans="1:26" s="7" customFormat="1" ht="16.5" customHeight="1">
      <c r="A5" s="103" t="s">
        <v>35</v>
      </c>
      <c r="B5" s="10"/>
      <c r="C5" s="14" t="s">
        <v>246</v>
      </c>
      <c r="D5" s="10"/>
      <c r="E5" s="143">
        <v>1</v>
      </c>
      <c r="F5" s="143">
        <v>1</v>
      </c>
      <c r="G5" s="143">
        <v>1</v>
      </c>
      <c r="H5" s="143">
        <f t="shared" ref="H5:H19" si="0">R5</f>
        <v>1</v>
      </c>
      <c r="I5" s="143">
        <v>0</v>
      </c>
      <c r="J5" s="143">
        <v>0</v>
      </c>
      <c r="K5" s="143"/>
      <c r="L5" s="143">
        <v>1</v>
      </c>
      <c r="M5" s="143">
        <v>1</v>
      </c>
      <c r="N5" s="143">
        <v>1</v>
      </c>
      <c r="O5" s="143">
        <v>1</v>
      </c>
      <c r="P5" s="143">
        <v>1</v>
      </c>
      <c r="Q5" s="143">
        <v>1</v>
      </c>
      <c r="R5" s="143">
        <v>1</v>
      </c>
      <c r="S5" s="143">
        <v>1</v>
      </c>
      <c r="T5" s="143">
        <v>1</v>
      </c>
      <c r="U5" s="143">
        <v>1</v>
      </c>
      <c r="V5" s="143">
        <v>0</v>
      </c>
      <c r="W5" s="143">
        <v>0</v>
      </c>
      <c r="X5" s="143">
        <v>0</v>
      </c>
      <c r="Y5" s="143">
        <v>0</v>
      </c>
      <c r="Z5" s="143">
        <v>0</v>
      </c>
    </row>
    <row r="6" spans="1:26" s="7" customFormat="1" ht="16.5" customHeight="1">
      <c r="A6" s="316" t="s">
        <v>546</v>
      </c>
      <c r="B6" s="10"/>
      <c r="C6" s="14" t="s">
        <v>247</v>
      </c>
      <c r="D6" s="10"/>
      <c r="E6" s="143">
        <v>95</v>
      </c>
      <c r="F6" s="143">
        <v>93</v>
      </c>
      <c r="G6" s="143">
        <v>93</v>
      </c>
      <c r="H6" s="143">
        <f t="shared" si="0"/>
        <v>73</v>
      </c>
      <c r="I6" s="143">
        <v>72</v>
      </c>
      <c r="J6" s="143">
        <v>72</v>
      </c>
      <c r="K6" s="143"/>
      <c r="L6" s="143">
        <v>94</v>
      </c>
      <c r="M6" s="143">
        <v>94</v>
      </c>
      <c r="N6" s="143">
        <v>93</v>
      </c>
      <c r="O6" s="143">
        <v>90</v>
      </c>
      <c r="P6" s="143">
        <v>81</v>
      </c>
      <c r="Q6" s="143">
        <v>79</v>
      </c>
      <c r="R6" s="143">
        <v>73</v>
      </c>
      <c r="S6" s="143">
        <v>72</v>
      </c>
      <c r="T6" s="143">
        <v>72</v>
      </c>
      <c r="U6" s="143">
        <v>72</v>
      </c>
      <c r="V6" s="143">
        <v>72</v>
      </c>
      <c r="W6" s="143">
        <v>71</v>
      </c>
      <c r="X6" s="143">
        <v>71</v>
      </c>
      <c r="Y6" s="143">
        <v>71</v>
      </c>
      <c r="Z6" s="143">
        <v>72</v>
      </c>
    </row>
    <row r="7" spans="1:26" s="7" customFormat="1" ht="16.5" customHeight="1">
      <c r="A7" s="315" t="s">
        <v>548</v>
      </c>
      <c r="B7" s="73"/>
      <c r="C7" s="32" t="s">
        <v>248</v>
      </c>
      <c r="D7" s="10"/>
      <c r="E7" s="156">
        <v>49</v>
      </c>
      <c r="F7" s="156">
        <v>49</v>
      </c>
      <c r="G7" s="156">
        <v>47</v>
      </c>
      <c r="H7" s="156">
        <f t="shared" si="0"/>
        <v>38</v>
      </c>
      <c r="I7" s="156">
        <v>38</v>
      </c>
      <c r="J7" s="156">
        <v>38</v>
      </c>
      <c r="K7" s="143"/>
      <c r="L7" s="156">
        <v>49</v>
      </c>
      <c r="M7" s="156">
        <v>46</v>
      </c>
      <c r="N7" s="156">
        <v>47</v>
      </c>
      <c r="O7" s="156">
        <v>44</v>
      </c>
      <c r="P7" s="156">
        <v>43</v>
      </c>
      <c r="Q7" s="156">
        <v>41</v>
      </c>
      <c r="R7" s="156">
        <v>38</v>
      </c>
      <c r="S7" s="156">
        <v>38</v>
      </c>
      <c r="T7" s="156">
        <v>38</v>
      </c>
      <c r="U7" s="156">
        <v>38</v>
      </c>
      <c r="V7" s="156">
        <v>38</v>
      </c>
      <c r="W7" s="156">
        <v>38</v>
      </c>
      <c r="X7" s="156">
        <v>38</v>
      </c>
      <c r="Y7" s="156">
        <v>38</v>
      </c>
      <c r="Z7" s="156">
        <v>38</v>
      </c>
    </row>
    <row r="8" spans="1:26" s="7" customFormat="1" ht="16.5" customHeight="1">
      <c r="A8" s="105" t="s">
        <v>471</v>
      </c>
      <c r="B8" s="10"/>
      <c r="C8" s="14" t="s">
        <v>249</v>
      </c>
      <c r="D8" s="10"/>
      <c r="E8" s="143">
        <v>8</v>
      </c>
      <c r="F8" s="143">
        <v>8</v>
      </c>
      <c r="G8" s="143">
        <v>4</v>
      </c>
      <c r="H8" s="143">
        <f t="shared" si="0"/>
        <v>17</v>
      </c>
      <c r="I8" s="143">
        <v>19</v>
      </c>
      <c r="J8" s="143">
        <v>19</v>
      </c>
      <c r="K8" s="143"/>
      <c r="L8" s="143">
        <v>6</v>
      </c>
      <c r="M8" s="143">
        <v>4</v>
      </c>
      <c r="N8" s="143">
        <v>4</v>
      </c>
      <c r="O8" s="143">
        <v>9</v>
      </c>
      <c r="P8" s="143">
        <v>12</v>
      </c>
      <c r="Q8" s="143">
        <v>14</v>
      </c>
      <c r="R8" s="143">
        <v>17</v>
      </c>
      <c r="S8" s="143">
        <v>18</v>
      </c>
      <c r="T8" s="143">
        <v>18</v>
      </c>
      <c r="U8" s="143">
        <v>18</v>
      </c>
      <c r="V8" s="143">
        <v>19</v>
      </c>
      <c r="W8" s="143">
        <v>19</v>
      </c>
      <c r="X8" s="143">
        <v>19</v>
      </c>
      <c r="Y8" s="143">
        <v>19</v>
      </c>
      <c r="Z8" s="143">
        <v>19</v>
      </c>
    </row>
    <row r="9" spans="1:26" s="7" customFormat="1" ht="16.5" customHeight="1">
      <c r="A9" s="105" t="s">
        <v>472</v>
      </c>
      <c r="B9" s="10"/>
      <c r="C9" s="14" t="s">
        <v>250</v>
      </c>
      <c r="D9" s="10"/>
      <c r="E9" s="143">
        <v>0</v>
      </c>
      <c r="F9" s="143">
        <v>0</v>
      </c>
      <c r="G9" s="143">
        <v>0</v>
      </c>
      <c r="H9" s="143">
        <f t="shared" si="0"/>
        <v>2</v>
      </c>
      <c r="I9" s="143">
        <v>4</v>
      </c>
      <c r="J9" s="143">
        <v>4</v>
      </c>
      <c r="K9" s="143"/>
      <c r="L9" s="143">
        <v>0</v>
      </c>
      <c r="M9" s="143">
        <v>0</v>
      </c>
      <c r="N9" s="143">
        <v>0</v>
      </c>
      <c r="O9" s="143">
        <v>0</v>
      </c>
      <c r="P9" s="143">
        <v>1</v>
      </c>
      <c r="Q9" s="143">
        <v>1</v>
      </c>
      <c r="R9" s="143">
        <v>2</v>
      </c>
      <c r="S9" s="143">
        <v>3</v>
      </c>
      <c r="T9" s="143">
        <v>3</v>
      </c>
      <c r="U9" s="143">
        <v>3</v>
      </c>
      <c r="V9" s="143">
        <v>4</v>
      </c>
      <c r="W9" s="143">
        <v>4</v>
      </c>
      <c r="X9" s="143">
        <v>4</v>
      </c>
      <c r="Y9" s="143">
        <v>4</v>
      </c>
      <c r="Z9" s="143">
        <v>4</v>
      </c>
    </row>
    <row r="10" spans="1:26" s="7" customFormat="1" ht="16.5" customHeight="1">
      <c r="A10" s="105" t="s">
        <v>482</v>
      </c>
      <c r="B10" s="10"/>
      <c r="C10" s="14" t="s">
        <v>251</v>
      </c>
      <c r="D10" s="10"/>
      <c r="E10" s="143">
        <v>0</v>
      </c>
      <c r="F10" s="143">
        <v>0</v>
      </c>
      <c r="G10" s="143">
        <v>0</v>
      </c>
      <c r="H10" s="143">
        <f t="shared" si="0"/>
        <v>0</v>
      </c>
      <c r="I10" s="143">
        <v>0</v>
      </c>
      <c r="J10" s="143">
        <v>0</v>
      </c>
      <c r="K10" s="143"/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</row>
    <row r="11" spans="1:26" s="7" customFormat="1" ht="16.5" customHeight="1">
      <c r="A11" s="105" t="s">
        <v>473</v>
      </c>
      <c r="B11" s="231"/>
      <c r="C11" s="222" t="s">
        <v>691</v>
      </c>
      <c r="D11" s="10"/>
      <c r="E11" s="242">
        <v>0</v>
      </c>
      <c r="F11" s="242">
        <v>0</v>
      </c>
      <c r="G11" s="242">
        <v>0</v>
      </c>
      <c r="H11" s="242">
        <f t="shared" si="0"/>
        <v>3</v>
      </c>
      <c r="I11" s="242">
        <v>7</v>
      </c>
      <c r="J11" s="242">
        <v>8</v>
      </c>
      <c r="K11" s="143"/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3</v>
      </c>
      <c r="S11" s="242">
        <v>3</v>
      </c>
      <c r="T11" s="242">
        <v>5</v>
      </c>
      <c r="U11" s="242">
        <v>7</v>
      </c>
      <c r="V11" s="242">
        <v>7</v>
      </c>
      <c r="W11" s="242">
        <v>7</v>
      </c>
      <c r="X11" s="242">
        <v>7</v>
      </c>
      <c r="Y11" s="242">
        <v>8</v>
      </c>
      <c r="Z11" s="242">
        <v>8</v>
      </c>
    </row>
    <row r="12" spans="1:26" s="7" customFormat="1" ht="16.5" customHeight="1">
      <c r="A12" s="105" t="s">
        <v>582</v>
      </c>
      <c r="B12" s="10" t="s">
        <v>253</v>
      </c>
      <c r="C12" s="10"/>
      <c r="D12" s="10"/>
      <c r="E12" s="138">
        <f t="shared" ref="E12:G12" si="1">E15+E13</f>
        <v>1658</v>
      </c>
      <c r="F12" s="138">
        <f t="shared" si="1"/>
        <v>1672</v>
      </c>
      <c r="G12" s="138">
        <f t="shared" si="1"/>
        <v>1732</v>
      </c>
      <c r="H12" s="138">
        <f t="shared" si="0"/>
        <v>1638</v>
      </c>
      <c r="I12" s="138">
        <v>1495</v>
      </c>
      <c r="J12" s="138">
        <v>1477</v>
      </c>
      <c r="K12" s="138"/>
      <c r="L12" s="138">
        <f t="shared" ref="L12:O12" si="2">L15+L13</f>
        <v>1768</v>
      </c>
      <c r="M12" s="138">
        <f t="shared" si="2"/>
        <v>1749</v>
      </c>
      <c r="N12" s="138">
        <f t="shared" si="2"/>
        <v>1732</v>
      </c>
      <c r="O12" s="138">
        <f t="shared" si="2"/>
        <v>1721</v>
      </c>
      <c r="P12" s="138">
        <v>1717</v>
      </c>
      <c r="Q12" s="138">
        <v>1618</v>
      </c>
      <c r="R12" s="138">
        <v>1638</v>
      </c>
      <c r="S12" s="138">
        <v>1633</v>
      </c>
      <c r="T12" s="138">
        <v>1629</v>
      </c>
      <c r="U12" s="138">
        <v>1617</v>
      </c>
      <c r="V12" s="138">
        <v>1494</v>
      </c>
      <c r="W12" s="138">
        <v>1512</v>
      </c>
      <c r="X12" s="138">
        <v>1504</v>
      </c>
      <c r="Y12" s="138">
        <v>1509</v>
      </c>
      <c r="Z12" s="138">
        <v>1477</v>
      </c>
    </row>
    <row r="13" spans="1:26" s="7" customFormat="1" ht="16.5" customHeight="1">
      <c r="A13" s="105" t="s">
        <v>474</v>
      </c>
      <c r="B13" s="10"/>
      <c r="C13" s="14" t="s">
        <v>254</v>
      </c>
      <c r="D13" s="10"/>
      <c r="E13" s="143">
        <v>25</v>
      </c>
      <c r="F13" s="143">
        <v>21</v>
      </c>
      <c r="G13" s="143">
        <v>17</v>
      </c>
      <c r="H13" s="143">
        <f t="shared" si="0"/>
        <v>18</v>
      </c>
      <c r="I13" s="143">
        <v>17</v>
      </c>
      <c r="J13" s="143">
        <v>15</v>
      </c>
      <c r="K13" s="143"/>
      <c r="L13" s="143">
        <v>20</v>
      </c>
      <c r="M13" s="143">
        <v>20</v>
      </c>
      <c r="N13" s="143">
        <v>17</v>
      </c>
      <c r="O13" s="143">
        <v>16</v>
      </c>
      <c r="P13" s="143">
        <v>16</v>
      </c>
      <c r="Q13" s="143">
        <v>18</v>
      </c>
      <c r="R13" s="143">
        <v>18</v>
      </c>
      <c r="S13" s="143">
        <v>18</v>
      </c>
      <c r="T13" s="143">
        <v>18</v>
      </c>
      <c r="U13" s="143">
        <v>18</v>
      </c>
      <c r="V13" s="143">
        <v>16</v>
      </c>
      <c r="W13" s="143">
        <v>16</v>
      </c>
      <c r="X13" s="143">
        <v>16</v>
      </c>
      <c r="Y13" s="143">
        <v>15</v>
      </c>
      <c r="Z13" s="143">
        <v>15</v>
      </c>
    </row>
    <row r="14" spans="1:26" s="7" customFormat="1" ht="16.5" customHeight="1">
      <c r="A14" s="105" t="s">
        <v>475</v>
      </c>
      <c r="B14" s="73"/>
      <c r="C14" s="32" t="s">
        <v>255</v>
      </c>
      <c r="D14" s="10"/>
      <c r="E14" s="156">
        <v>4</v>
      </c>
      <c r="F14" s="156">
        <v>4</v>
      </c>
      <c r="G14" s="156">
        <v>4</v>
      </c>
      <c r="H14" s="156">
        <f t="shared" si="0"/>
        <v>5</v>
      </c>
      <c r="I14" s="156">
        <v>5</v>
      </c>
      <c r="J14" s="156">
        <v>4</v>
      </c>
      <c r="K14" s="143"/>
      <c r="L14" s="156">
        <v>4</v>
      </c>
      <c r="M14" s="156">
        <v>4</v>
      </c>
      <c r="N14" s="156">
        <v>4</v>
      </c>
      <c r="O14" s="156">
        <v>3</v>
      </c>
      <c r="P14" s="156">
        <v>3</v>
      </c>
      <c r="Q14" s="156">
        <v>5</v>
      </c>
      <c r="R14" s="156">
        <v>5</v>
      </c>
      <c r="S14" s="156">
        <v>5</v>
      </c>
      <c r="T14" s="156">
        <v>5</v>
      </c>
      <c r="U14" s="156">
        <v>5</v>
      </c>
      <c r="V14" s="156">
        <v>5</v>
      </c>
      <c r="W14" s="156">
        <v>4</v>
      </c>
      <c r="X14" s="156">
        <v>4</v>
      </c>
      <c r="Y14" s="156">
        <v>4</v>
      </c>
      <c r="Z14" s="156">
        <v>4</v>
      </c>
    </row>
    <row r="15" spans="1:26" s="7" customFormat="1" ht="16.5" customHeight="1">
      <c r="A15" s="105" t="s">
        <v>476</v>
      </c>
      <c r="B15" s="10"/>
      <c r="C15" s="14" t="s">
        <v>256</v>
      </c>
      <c r="D15" s="10"/>
      <c r="E15" s="143">
        <v>1633</v>
      </c>
      <c r="F15" s="143">
        <v>1651</v>
      </c>
      <c r="G15" s="143">
        <v>1715</v>
      </c>
      <c r="H15" s="143">
        <f t="shared" si="0"/>
        <v>1620</v>
      </c>
      <c r="I15" s="143">
        <v>1478</v>
      </c>
      <c r="J15" s="143">
        <v>1462</v>
      </c>
      <c r="K15" s="143"/>
      <c r="L15" s="143">
        <v>1748</v>
      </c>
      <c r="M15" s="143">
        <v>1729</v>
      </c>
      <c r="N15" s="143">
        <v>1715</v>
      </c>
      <c r="O15" s="143">
        <v>1705</v>
      </c>
      <c r="P15" s="143">
        <v>1701</v>
      </c>
      <c r="Q15" s="143">
        <v>1600</v>
      </c>
      <c r="R15" s="143">
        <v>1620</v>
      </c>
      <c r="S15" s="143">
        <v>1615</v>
      </c>
      <c r="T15" s="143">
        <v>1611</v>
      </c>
      <c r="U15" s="143">
        <v>1599</v>
      </c>
      <c r="V15" s="143">
        <v>1478</v>
      </c>
      <c r="W15" s="143">
        <v>1496</v>
      </c>
      <c r="X15" s="143">
        <v>1488</v>
      </c>
      <c r="Y15" s="143">
        <v>1494</v>
      </c>
      <c r="Z15" s="143">
        <v>1462</v>
      </c>
    </row>
    <row r="16" spans="1:26" s="7" customFormat="1" ht="16.5" customHeight="1">
      <c r="A16" s="103" t="s">
        <v>468</v>
      </c>
      <c r="B16" s="10"/>
      <c r="C16" s="14" t="s">
        <v>257</v>
      </c>
      <c r="D16" s="10"/>
      <c r="E16" s="143">
        <v>1499</v>
      </c>
      <c r="F16" s="143">
        <v>1514</v>
      </c>
      <c r="G16" s="143">
        <v>1581</v>
      </c>
      <c r="H16" s="143">
        <f t="shared" si="0"/>
        <v>1500</v>
      </c>
      <c r="I16" s="143">
        <v>1380</v>
      </c>
      <c r="J16" s="143">
        <v>1373</v>
      </c>
      <c r="K16" s="143"/>
      <c r="L16" s="143">
        <v>1610</v>
      </c>
      <c r="M16" s="143">
        <v>1594</v>
      </c>
      <c r="N16" s="143">
        <v>1581</v>
      </c>
      <c r="O16" s="143">
        <v>1573</v>
      </c>
      <c r="P16" s="143">
        <v>1570</v>
      </c>
      <c r="Q16" s="143">
        <v>1476</v>
      </c>
      <c r="R16" s="143">
        <v>1500</v>
      </c>
      <c r="S16" s="143">
        <v>1503</v>
      </c>
      <c r="T16" s="143">
        <v>1503</v>
      </c>
      <c r="U16" s="143">
        <v>1493</v>
      </c>
      <c r="V16" s="143">
        <v>1380</v>
      </c>
      <c r="W16" s="143">
        <v>1405</v>
      </c>
      <c r="X16" s="143">
        <v>1399</v>
      </c>
      <c r="Y16" s="143">
        <v>1406</v>
      </c>
      <c r="Z16" s="143">
        <v>1373</v>
      </c>
    </row>
    <row r="17" spans="1:26" s="7" customFormat="1" ht="16.5" customHeight="1">
      <c r="A17" s="101" t="s">
        <v>469</v>
      </c>
      <c r="B17" s="231"/>
      <c r="C17" s="222" t="s">
        <v>258</v>
      </c>
      <c r="D17" s="10"/>
      <c r="E17" s="242">
        <v>134</v>
      </c>
      <c r="F17" s="242">
        <v>137</v>
      </c>
      <c r="G17" s="242">
        <v>134</v>
      </c>
      <c r="H17" s="242">
        <f t="shared" si="0"/>
        <v>120</v>
      </c>
      <c r="I17" s="242">
        <v>98</v>
      </c>
      <c r="J17" s="242">
        <v>89</v>
      </c>
      <c r="K17" s="143"/>
      <c r="L17" s="242">
        <v>138</v>
      </c>
      <c r="M17" s="242">
        <v>135</v>
      </c>
      <c r="N17" s="242">
        <v>134</v>
      </c>
      <c r="O17" s="242">
        <v>132</v>
      </c>
      <c r="P17" s="242">
        <v>131</v>
      </c>
      <c r="Q17" s="242">
        <v>124</v>
      </c>
      <c r="R17" s="242">
        <v>120</v>
      </c>
      <c r="S17" s="242">
        <v>112</v>
      </c>
      <c r="T17" s="242">
        <v>108</v>
      </c>
      <c r="U17" s="242">
        <v>106</v>
      </c>
      <c r="V17" s="242">
        <v>98</v>
      </c>
      <c r="W17" s="242">
        <v>91</v>
      </c>
      <c r="X17" s="242">
        <v>89</v>
      </c>
      <c r="Y17" s="242">
        <v>88</v>
      </c>
      <c r="Z17" s="242">
        <v>89</v>
      </c>
    </row>
    <row r="18" spans="1:26" s="7" customFormat="1" ht="16.5" customHeight="1">
      <c r="A18" s="103" t="s">
        <v>918</v>
      </c>
      <c r="B18" s="10" t="s">
        <v>259</v>
      </c>
      <c r="C18" s="10"/>
      <c r="D18" s="10"/>
      <c r="E18" s="140" t="s">
        <v>260</v>
      </c>
      <c r="F18" s="140" t="s">
        <v>813</v>
      </c>
      <c r="G18" s="140" t="s">
        <v>813</v>
      </c>
      <c r="H18" s="140" t="str">
        <f t="shared" si="0"/>
        <v>AA+</v>
      </c>
      <c r="I18" s="140" t="s">
        <v>44</v>
      </c>
      <c r="J18" s="140" t="s">
        <v>44</v>
      </c>
      <c r="K18" s="140"/>
      <c r="L18" s="140" t="s">
        <v>813</v>
      </c>
      <c r="M18" s="140" t="s">
        <v>813</v>
      </c>
      <c r="N18" s="140" t="s">
        <v>813</v>
      </c>
      <c r="O18" s="140" t="s">
        <v>813</v>
      </c>
      <c r="P18" s="140" t="s">
        <v>813</v>
      </c>
      <c r="Q18" s="140" t="s">
        <v>813</v>
      </c>
      <c r="R18" s="140" t="s">
        <v>813</v>
      </c>
      <c r="S18" s="140" t="s">
        <v>813</v>
      </c>
      <c r="T18" s="140" t="s">
        <v>813</v>
      </c>
      <c r="U18" s="140" t="s">
        <v>813</v>
      </c>
      <c r="V18" s="140" t="s">
        <v>44</v>
      </c>
      <c r="W18" s="140" t="s">
        <v>44</v>
      </c>
      <c r="X18" s="140" t="s">
        <v>44</v>
      </c>
      <c r="Y18" s="140" t="s">
        <v>44</v>
      </c>
      <c r="Z18" s="140" t="s">
        <v>44</v>
      </c>
    </row>
    <row r="19" spans="1:26" s="8" customFormat="1" ht="16.5" customHeight="1" thickBot="1">
      <c r="A19" s="104"/>
      <c r="B19" s="39" t="s">
        <v>261</v>
      </c>
      <c r="C19" s="39"/>
      <c r="D19" s="39"/>
      <c r="E19" s="141" t="s">
        <v>530</v>
      </c>
      <c r="F19" s="141" t="s">
        <v>814</v>
      </c>
      <c r="G19" s="141" t="s">
        <v>814</v>
      </c>
      <c r="H19" s="141" t="str">
        <f t="shared" si="0"/>
        <v>A3</v>
      </c>
      <c r="I19" s="141" t="s">
        <v>815</v>
      </c>
      <c r="J19" s="141" t="s">
        <v>815</v>
      </c>
      <c r="K19" s="141"/>
      <c r="L19" s="141" t="s">
        <v>814</v>
      </c>
      <c r="M19" s="141" t="s">
        <v>814</v>
      </c>
      <c r="N19" s="141" t="s">
        <v>814</v>
      </c>
      <c r="O19" s="141" t="s">
        <v>814</v>
      </c>
      <c r="P19" s="141" t="s">
        <v>814</v>
      </c>
      <c r="Q19" s="141" t="s">
        <v>814</v>
      </c>
      <c r="R19" s="141" t="s">
        <v>814</v>
      </c>
      <c r="S19" s="141" t="s">
        <v>814</v>
      </c>
      <c r="T19" s="141" t="s">
        <v>814</v>
      </c>
      <c r="U19" s="141" t="s">
        <v>814</v>
      </c>
      <c r="V19" s="141" t="s">
        <v>815</v>
      </c>
      <c r="W19" s="141" t="s">
        <v>815</v>
      </c>
      <c r="X19" s="141" t="s">
        <v>815</v>
      </c>
      <c r="Y19" s="141" t="s">
        <v>815</v>
      </c>
      <c r="Z19" s="141" t="s">
        <v>815</v>
      </c>
    </row>
    <row r="20" spans="1:26" s="8" customFormat="1" ht="16.5" customHeight="1">
      <c r="A20" s="99"/>
      <c r="B20" s="1"/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6.5" customHeight="1">
      <c r="C21" s="58" t="s">
        <v>262</v>
      </c>
    </row>
    <row r="22" spans="1:26" ht="16.5" customHeight="1">
      <c r="C22" s="58" t="s">
        <v>263</v>
      </c>
    </row>
    <row r="23" spans="1:26" ht="16.5" customHeight="1">
      <c r="C23" s="58" t="s">
        <v>529</v>
      </c>
    </row>
    <row r="24" spans="1:26" ht="16.5" customHeight="1"/>
    <row r="25" spans="1:26" ht="16.5" customHeight="1"/>
    <row r="26" spans="1:26" ht="16.5" customHeight="1"/>
    <row r="27" spans="1:26" ht="16.5" customHeight="1"/>
    <row r="28" spans="1:26" ht="16.5" customHeight="1"/>
    <row r="29" spans="1:26" ht="16.5" customHeight="1"/>
    <row r="30" spans="1:26" ht="16.5" customHeight="1"/>
    <row r="31" spans="1:26" ht="16.5" customHeight="1"/>
    <row r="32" spans="1:26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O2:Z2"/>
    <mergeCell ref="F2:J2"/>
  </mergeCells>
  <phoneticPr fontId="53" type="noConversion"/>
  <hyperlinks>
    <hyperlink ref="A5" location="JBB_일반사항!A1" display="전북은행"/>
    <hyperlink ref="A6" location="KJB_일반사항!A1" display="광주은행"/>
    <hyperlink ref="A16" location="JBWC_일반사항!A1" display="우리캐피탈"/>
    <hyperlink ref="A17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2" location="'KJB_순이자마진(이자)'!A1" display="순이자마진(이자)"/>
    <hyperlink ref="A13" location="'KJB_순이자마진(마진율)'!A1" display="순이자마진(마진율)"/>
    <hyperlink ref="A14" location="KJB_여신건전성!A1" display="여신건전성"/>
    <hyperlink ref="A15" location="'KJB_연체율 및 대손비용률'!A1" display="연체율 및 대손비용률"/>
    <hyperlink ref="A2" location="목차!A1" display="Contents"/>
    <hyperlink ref="A10" location="'KJB_부채자본(말잔)'!A1" display="부채차본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Z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1" width="9.77734375" style="5" customWidth="1"/>
    <col min="22" max="56" width="9.77734375" style="1" customWidth="1"/>
    <col min="57" max="16384" width="8.88671875" style="1"/>
  </cols>
  <sheetData>
    <row r="1" spans="1:26" s="3" customFormat="1" ht="26.25" customHeight="1">
      <c r="A1" s="18"/>
      <c r="B1" s="17" t="s">
        <v>510</v>
      </c>
      <c r="C1" s="17"/>
      <c r="D1" s="17"/>
      <c r="E1" s="18"/>
      <c r="F1" s="18"/>
      <c r="G1" s="18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 t="s">
        <v>709</v>
      </c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811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7" customFormat="1" ht="16.5" customHeight="1">
      <c r="A3" s="100"/>
      <c r="B3" s="206" t="s">
        <v>491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s="7" customFormat="1" ht="16.5" customHeight="1">
      <c r="A4" s="101" t="s">
        <v>1047</v>
      </c>
      <c r="B4" s="533" t="s">
        <v>264</v>
      </c>
      <c r="C4" s="533"/>
      <c r="D4" s="5"/>
      <c r="E4" s="265">
        <v>4860</v>
      </c>
      <c r="F4" s="265">
        <v>4293</v>
      </c>
      <c r="G4" s="265">
        <v>3868.1099999999997</v>
      </c>
      <c r="H4" s="265">
        <v>3915.46</v>
      </c>
      <c r="I4" s="265">
        <v>4581.38</v>
      </c>
      <c r="J4" s="265">
        <v>5106.1000000000004</v>
      </c>
      <c r="K4" s="197"/>
      <c r="L4" s="265">
        <v>1106</v>
      </c>
      <c r="M4" s="265">
        <v>964</v>
      </c>
      <c r="N4" s="265">
        <v>740</v>
      </c>
      <c r="O4" s="265">
        <v>947.22</v>
      </c>
      <c r="P4" s="265">
        <v>1005.59</v>
      </c>
      <c r="Q4" s="265">
        <v>996.79000000000008</v>
      </c>
      <c r="R4" s="265">
        <v>966.42</v>
      </c>
      <c r="S4" s="265">
        <v>1065.76</v>
      </c>
      <c r="T4" s="265">
        <v>1157.4100000000001</v>
      </c>
      <c r="U4" s="265">
        <v>1164</v>
      </c>
      <c r="V4" s="265">
        <v>1194.21</v>
      </c>
      <c r="W4" s="265">
        <v>1225.82</v>
      </c>
      <c r="X4" s="265">
        <v>1293.55</v>
      </c>
      <c r="Y4" s="265">
        <v>1339.6599999999994</v>
      </c>
      <c r="Z4" s="265">
        <v>1247.0700000000011</v>
      </c>
    </row>
    <row r="5" spans="1:26" ht="16.5" customHeight="1">
      <c r="A5" s="103" t="s">
        <v>35</v>
      </c>
      <c r="B5" s="14"/>
      <c r="C5" s="14" t="s">
        <v>265</v>
      </c>
      <c r="D5" s="14"/>
      <c r="E5" s="198">
        <v>5069</v>
      </c>
      <c r="F5" s="198">
        <v>4711</v>
      </c>
      <c r="G5" s="198">
        <v>4322.1099999999997</v>
      </c>
      <c r="H5" s="198">
        <v>4125.75</v>
      </c>
      <c r="I5" s="198">
        <v>4804.97</v>
      </c>
      <c r="J5" s="198">
        <v>5527.56</v>
      </c>
      <c r="K5" s="197"/>
      <c r="L5" s="198">
        <v>1109</v>
      </c>
      <c r="M5" s="198">
        <v>1077</v>
      </c>
      <c r="N5" s="198">
        <v>998</v>
      </c>
      <c r="O5" s="198">
        <v>963</v>
      </c>
      <c r="P5" s="198">
        <v>1020.9100000000001</v>
      </c>
      <c r="Q5" s="198">
        <v>1058.98</v>
      </c>
      <c r="R5" s="198">
        <v>1082.83</v>
      </c>
      <c r="S5" s="198">
        <v>1119.25</v>
      </c>
      <c r="T5" s="198">
        <v>1194.31</v>
      </c>
      <c r="U5" s="198">
        <v>1233.8600000000001</v>
      </c>
      <c r="V5" s="198">
        <v>1257.5500000000002</v>
      </c>
      <c r="W5" s="198">
        <v>1309.07</v>
      </c>
      <c r="X5" s="198">
        <v>1364.0600000000002</v>
      </c>
      <c r="Y5" s="198">
        <v>1407.8399999999992</v>
      </c>
      <c r="Z5" s="198">
        <v>1446.5900000000011</v>
      </c>
    </row>
    <row r="6" spans="1:26" ht="16.5" customHeight="1">
      <c r="A6" s="316" t="s">
        <v>547</v>
      </c>
      <c r="B6" s="14"/>
      <c r="C6" s="354" t="s">
        <v>266</v>
      </c>
      <c r="D6" s="14"/>
      <c r="E6" s="198">
        <v>473.52</v>
      </c>
      <c r="F6" s="198">
        <v>448.21000000000004</v>
      </c>
      <c r="G6" s="198">
        <v>463.53999999999996</v>
      </c>
      <c r="H6" s="198">
        <v>489.27999999999992</v>
      </c>
      <c r="I6" s="198">
        <v>557.48</v>
      </c>
      <c r="J6" s="198">
        <v>586.84</v>
      </c>
      <c r="K6" s="197"/>
      <c r="L6" s="198">
        <v>109.02000000000001</v>
      </c>
      <c r="M6" s="198">
        <v>115.75</v>
      </c>
      <c r="N6" s="198">
        <v>118.16999999999999</v>
      </c>
      <c r="O6" s="198">
        <v>112.56</v>
      </c>
      <c r="P6" s="198">
        <v>117.75</v>
      </c>
      <c r="Q6" s="198">
        <v>122.71000000000001</v>
      </c>
      <c r="R6" s="198">
        <v>136.25999999999993</v>
      </c>
      <c r="S6" s="198">
        <v>133.76</v>
      </c>
      <c r="T6" s="198">
        <v>135.09</v>
      </c>
      <c r="U6" s="198">
        <v>147.07</v>
      </c>
      <c r="V6" s="198">
        <v>141.56</v>
      </c>
      <c r="W6" s="198">
        <v>152.98000000000002</v>
      </c>
      <c r="X6" s="198">
        <v>150.01</v>
      </c>
      <c r="Y6" s="198">
        <v>142.5</v>
      </c>
      <c r="Z6" s="198">
        <v>141.35</v>
      </c>
    </row>
    <row r="7" spans="1:26" ht="16.5" customHeight="1">
      <c r="A7" s="105" t="s">
        <v>470</v>
      </c>
      <c r="B7" s="14"/>
      <c r="C7" s="14" t="s">
        <v>53</v>
      </c>
      <c r="D7" s="14"/>
      <c r="E7" s="198">
        <v>-209</v>
      </c>
      <c r="F7" s="198">
        <v>-418</v>
      </c>
      <c r="G7" s="198">
        <v>-454</v>
      </c>
      <c r="H7" s="198">
        <v>-210.29</v>
      </c>
      <c r="I7" s="198">
        <v>-223.59</v>
      </c>
      <c r="J7" s="198">
        <v>-421.46</v>
      </c>
      <c r="K7" s="197"/>
      <c r="L7" s="198">
        <v>-3</v>
      </c>
      <c r="M7" s="198">
        <v>-113</v>
      </c>
      <c r="N7" s="198">
        <v>-258</v>
      </c>
      <c r="O7" s="198">
        <v>-16</v>
      </c>
      <c r="P7" s="198">
        <v>-15.320000000000007</v>
      </c>
      <c r="Q7" s="198">
        <v>-62.189999999999969</v>
      </c>
      <c r="R7" s="198">
        <v>-116.40999999999998</v>
      </c>
      <c r="S7" s="198">
        <v>-53.49</v>
      </c>
      <c r="T7" s="198">
        <v>-36.9</v>
      </c>
      <c r="U7" s="198">
        <v>-69.86</v>
      </c>
      <c r="V7" s="198">
        <v>-63.34</v>
      </c>
      <c r="W7" s="198">
        <v>-83.25</v>
      </c>
      <c r="X7" s="198">
        <v>-70.509999999999991</v>
      </c>
      <c r="Y7" s="198">
        <v>-68.180000000000007</v>
      </c>
      <c r="Z7" s="198">
        <v>-199.51999999999998</v>
      </c>
    </row>
    <row r="8" spans="1:26" ht="16.5" customHeight="1">
      <c r="A8" s="315" t="s">
        <v>549</v>
      </c>
      <c r="B8" s="14"/>
      <c r="C8" s="14" t="s">
        <v>55</v>
      </c>
      <c r="D8" s="13"/>
      <c r="E8" s="198">
        <v>220</v>
      </c>
      <c r="F8" s="198">
        <v>128</v>
      </c>
      <c r="G8" s="198">
        <v>81.62</v>
      </c>
      <c r="H8" s="198">
        <v>40.94</v>
      </c>
      <c r="I8" s="198">
        <v>70.12</v>
      </c>
      <c r="J8" s="198">
        <v>-0.09</v>
      </c>
      <c r="K8" s="197"/>
      <c r="L8" s="198">
        <v>35</v>
      </c>
      <c r="M8" s="198">
        <v>33</v>
      </c>
      <c r="N8" s="198">
        <v>-30</v>
      </c>
      <c r="O8" s="198">
        <v>38</v>
      </c>
      <c r="P8" s="198">
        <v>38.769999999999996</v>
      </c>
      <c r="Q8" s="198">
        <v>18.740000000000009</v>
      </c>
      <c r="R8" s="198">
        <v>-54.930000000000007</v>
      </c>
      <c r="S8" s="198">
        <v>14.11</v>
      </c>
      <c r="T8" s="198">
        <v>19.049999999999997</v>
      </c>
      <c r="U8" s="198">
        <v>0.20000000000000284</v>
      </c>
      <c r="V8" s="198">
        <v>36.760000000000005</v>
      </c>
      <c r="W8" s="198">
        <v>-2.34</v>
      </c>
      <c r="X8" s="198">
        <v>16.689999999999998</v>
      </c>
      <c r="Y8" s="198">
        <v>7.2299999999999986</v>
      </c>
      <c r="Z8" s="198">
        <v>-21.669999999999998</v>
      </c>
    </row>
    <row r="9" spans="1:26" s="5" customFormat="1" ht="16.5" customHeight="1">
      <c r="A9" s="105" t="s">
        <v>472</v>
      </c>
      <c r="B9" s="14"/>
      <c r="C9" s="354" t="s">
        <v>266</v>
      </c>
      <c r="D9" s="13"/>
      <c r="E9" s="198">
        <v>-176.55</v>
      </c>
      <c r="F9" s="198">
        <v>-183.32</v>
      </c>
      <c r="G9" s="198">
        <v>-187.06</v>
      </c>
      <c r="H9" s="198">
        <v>-208.56</v>
      </c>
      <c r="I9" s="198">
        <v>-269.47000000000003</v>
      </c>
      <c r="J9" s="198">
        <v>-242.70000000000002</v>
      </c>
      <c r="K9" s="197"/>
      <c r="L9" s="198">
        <v>-45.26</v>
      </c>
      <c r="M9" s="198">
        <v>-53.339999999999996</v>
      </c>
      <c r="N9" s="198">
        <v>-51.66</v>
      </c>
      <c r="O9" s="198">
        <v>-43</v>
      </c>
      <c r="P9" s="198">
        <v>-47.53</v>
      </c>
      <c r="Q9" s="198">
        <v>-56.730000000000011</v>
      </c>
      <c r="R9" s="198">
        <v>-61.29999999999999</v>
      </c>
      <c r="S9" s="198">
        <v>-66.259999999999991</v>
      </c>
      <c r="T9" s="198">
        <v>-60.68</v>
      </c>
      <c r="U9" s="198">
        <v>-80.86999999999999</v>
      </c>
      <c r="V9" s="198">
        <v>-61.660000000000011</v>
      </c>
      <c r="W9" s="198">
        <v>-63.940000000000005</v>
      </c>
      <c r="X9" s="198">
        <v>-57.089999999999996</v>
      </c>
      <c r="Y9" s="198">
        <v>-61.58</v>
      </c>
      <c r="Z9" s="198">
        <v>-60.09</v>
      </c>
    </row>
    <row r="10" spans="1:26" s="5" customFormat="1" ht="16.5" customHeight="1">
      <c r="A10" s="105" t="s">
        <v>482</v>
      </c>
      <c r="B10" s="14"/>
      <c r="C10" s="14" t="s">
        <v>267</v>
      </c>
      <c r="D10" s="13"/>
      <c r="E10" s="198">
        <v>112</v>
      </c>
      <c r="F10" s="198">
        <v>145</v>
      </c>
      <c r="G10" s="198">
        <v>56.61</v>
      </c>
      <c r="H10" s="198">
        <v>121.78</v>
      </c>
      <c r="I10" s="198">
        <v>100.28</v>
      </c>
      <c r="J10" s="198">
        <v>161.38999999999999</v>
      </c>
      <c r="K10" s="197"/>
      <c r="L10" s="198">
        <v>2</v>
      </c>
      <c r="M10" s="198">
        <v>123</v>
      </c>
      <c r="N10" s="198">
        <v>-39</v>
      </c>
      <c r="O10" s="198">
        <v>64</v>
      </c>
      <c r="P10" s="198">
        <v>32.400000000000006</v>
      </c>
      <c r="Q10" s="198">
        <v>4.0999999999999943</v>
      </c>
      <c r="R10" s="198">
        <v>21.67</v>
      </c>
      <c r="S10" s="198">
        <v>17.25</v>
      </c>
      <c r="T10" s="198">
        <v>19.64</v>
      </c>
      <c r="U10" s="198">
        <v>24.04</v>
      </c>
      <c r="V10" s="198">
        <v>39.35</v>
      </c>
      <c r="W10" s="198">
        <v>49.1</v>
      </c>
      <c r="X10" s="198">
        <v>47.080000000000005</v>
      </c>
      <c r="Y10" s="198">
        <v>62.289999999999992</v>
      </c>
      <c r="Z10" s="198">
        <v>2.9199999999999875</v>
      </c>
    </row>
    <row r="11" spans="1:26" s="5" customFormat="1" ht="16.5" customHeight="1">
      <c r="A11" s="105" t="s">
        <v>473</v>
      </c>
      <c r="B11" s="14"/>
      <c r="C11" s="14" t="s">
        <v>268</v>
      </c>
      <c r="D11" s="13"/>
      <c r="E11" s="198">
        <v>447</v>
      </c>
      <c r="F11" s="198">
        <v>464</v>
      </c>
      <c r="G11" s="198">
        <v>-460.37</v>
      </c>
      <c r="H11" s="198">
        <v>-453.91</v>
      </c>
      <c r="I11" s="198">
        <v>-530.79999999999995</v>
      </c>
      <c r="J11" s="198">
        <v>-615.41999999999996</v>
      </c>
      <c r="K11" s="198"/>
      <c r="L11" s="198">
        <v>118</v>
      </c>
      <c r="M11" s="198">
        <v>117</v>
      </c>
      <c r="N11" s="198">
        <v>108</v>
      </c>
      <c r="O11" s="198">
        <v>110</v>
      </c>
      <c r="P11" s="198">
        <v>113.70000000000002</v>
      </c>
      <c r="Q11" s="198">
        <v>-113.38000000000002</v>
      </c>
      <c r="R11" s="198">
        <v>-116.94000000000003</v>
      </c>
      <c r="S11" s="198">
        <v>-122.46000000000001</v>
      </c>
      <c r="T11" s="198">
        <v>-130.9</v>
      </c>
      <c r="U11" s="198">
        <v>-134.71999999999997</v>
      </c>
      <c r="V11" s="198">
        <v>-142.72</v>
      </c>
      <c r="W11" s="198">
        <v>-150.74</v>
      </c>
      <c r="X11" s="198">
        <v>-154.79</v>
      </c>
      <c r="Y11" s="198">
        <v>-155.37</v>
      </c>
      <c r="Z11" s="198">
        <v>-154.52000000000001</v>
      </c>
    </row>
    <row r="12" spans="1:26" s="5" customFormat="1" ht="16.5" customHeight="1">
      <c r="A12" s="105" t="s">
        <v>582</v>
      </c>
      <c r="B12" s="14"/>
      <c r="C12" s="354" t="s">
        <v>269</v>
      </c>
      <c r="D12" s="13"/>
      <c r="E12" s="198">
        <v>302</v>
      </c>
      <c r="F12" s="198">
        <v>300</v>
      </c>
      <c r="G12" s="198">
        <v>-277.5</v>
      </c>
      <c r="H12" s="198">
        <v>-265.35000000000002</v>
      </c>
      <c r="I12" s="198">
        <v>-305.33</v>
      </c>
      <c r="J12" s="198">
        <v>-356.07</v>
      </c>
      <c r="K12" s="197"/>
      <c r="L12" s="198">
        <v>72</v>
      </c>
      <c r="M12" s="198">
        <v>71</v>
      </c>
      <c r="N12" s="198">
        <v>62</v>
      </c>
      <c r="O12" s="198">
        <v>65</v>
      </c>
      <c r="P12" s="198">
        <v>67.400000000000006</v>
      </c>
      <c r="Q12" s="198">
        <v>-65.460000000000008</v>
      </c>
      <c r="R12" s="198">
        <v>-67.670000000000016</v>
      </c>
      <c r="S12" s="198">
        <v>-71.34</v>
      </c>
      <c r="T12" s="198">
        <v>-76.09</v>
      </c>
      <c r="U12" s="198">
        <v>-76.299999999999983</v>
      </c>
      <c r="V12" s="198">
        <v>-81.599999999999994</v>
      </c>
      <c r="W12" s="198">
        <v>-87.72</v>
      </c>
      <c r="X12" s="198">
        <v>-90.46</v>
      </c>
      <c r="Y12" s="198">
        <v>-89.84</v>
      </c>
      <c r="Z12" s="198">
        <v>-88.05</v>
      </c>
    </row>
    <row r="13" spans="1:26" s="5" customFormat="1" ht="16.5" customHeight="1">
      <c r="A13" s="105" t="s">
        <v>474</v>
      </c>
      <c r="B13" s="14"/>
      <c r="C13" s="354" t="s">
        <v>270</v>
      </c>
      <c r="D13" s="13"/>
      <c r="E13" s="198">
        <v>145</v>
      </c>
      <c r="F13" s="198">
        <v>164</v>
      </c>
      <c r="G13" s="198">
        <v>-182.87</v>
      </c>
      <c r="H13" s="198">
        <v>-188.56</v>
      </c>
      <c r="I13" s="198">
        <v>-225.47</v>
      </c>
      <c r="J13" s="198">
        <v>-259.35000000000002</v>
      </c>
      <c r="K13" s="197"/>
      <c r="L13" s="198">
        <v>46</v>
      </c>
      <c r="M13" s="198">
        <v>46</v>
      </c>
      <c r="N13" s="198">
        <v>46</v>
      </c>
      <c r="O13" s="198">
        <v>45</v>
      </c>
      <c r="P13" s="198">
        <v>46.300000000000004</v>
      </c>
      <c r="Q13" s="198">
        <v>-47.919999999999987</v>
      </c>
      <c r="R13" s="198">
        <v>-49.27000000000001</v>
      </c>
      <c r="S13" s="198">
        <v>-51.12</v>
      </c>
      <c r="T13" s="198">
        <v>-54.810000000000009</v>
      </c>
      <c r="U13" s="198">
        <v>-58.419999999999987</v>
      </c>
      <c r="V13" s="198">
        <v>-61.12</v>
      </c>
      <c r="W13" s="198">
        <v>-63.02</v>
      </c>
      <c r="X13" s="198">
        <v>-64.33</v>
      </c>
      <c r="Y13" s="198">
        <v>-65.53</v>
      </c>
      <c r="Z13" s="198">
        <v>-66.47</v>
      </c>
    </row>
    <row r="14" spans="1:26" s="5" customFormat="1" ht="16.5" customHeight="1">
      <c r="A14" s="105" t="s">
        <v>475</v>
      </c>
      <c r="B14" s="14"/>
      <c r="C14" s="14" t="s">
        <v>271</v>
      </c>
      <c r="D14" s="13"/>
      <c r="E14" s="198">
        <v>-541</v>
      </c>
      <c r="F14" s="198">
        <v>-691</v>
      </c>
      <c r="G14" s="198">
        <v>-132.13999999999999</v>
      </c>
      <c r="H14" s="198">
        <v>80.900000000000034</v>
      </c>
      <c r="I14" s="198">
        <v>136.80999999999995</v>
      </c>
      <c r="J14" s="198">
        <v>32.660000000000082</v>
      </c>
      <c r="K14" s="197"/>
      <c r="L14" s="198">
        <v>-40</v>
      </c>
      <c r="M14" s="198">
        <v>-269</v>
      </c>
      <c r="N14" s="198">
        <v>-189</v>
      </c>
      <c r="O14" s="198">
        <v>-118</v>
      </c>
      <c r="P14" s="198">
        <v>-86.490000000000009</v>
      </c>
      <c r="Q14" s="198">
        <v>28.350000000000023</v>
      </c>
      <c r="R14" s="198">
        <v>33.790000000000049</v>
      </c>
      <c r="S14" s="198">
        <v>37.610000000000014</v>
      </c>
      <c r="T14" s="198">
        <v>55.31</v>
      </c>
      <c r="U14" s="198">
        <v>40.619999999999948</v>
      </c>
      <c r="V14" s="198">
        <v>3.2699999999999818</v>
      </c>
      <c r="W14" s="198">
        <v>20.730000000000018</v>
      </c>
      <c r="X14" s="198">
        <v>20.509999999999991</v>
      </c>
      <c r="Y14" s="198">
        <v>17.669999999999959</v>
      </c>
      <c r="Z14" s="198">
        <v>-26.249999999999886</v>
      </c>
    </row>
    <row r="15" spans="1:26" s="5" customFormat="1" ht="16.5" customHeight="1">
      <c r="A15" s="105" t="s">
        <v>476</v>
      </c>
      <c r="B15" s="222"/>
      <c r="C15" s="362" t="s">
        <v>272</v>
      </c>
      <c r="D15" s="13"/>
      <c r="E15" s="267">
        <v>99</v>
      </c>
      <c r="F15" s="267">
        <v>73</v>
      </c>
      <c r="G15" s="267">
        <v>25.6</v>
      </c>
      <c r="H15" s="267">
        <v>20.96</v>
      </c>
      <c r="I15" s="267">
        <v>16.2</v>
      </c>
      <c r="J15" s="267">
        <v>-76.84</v>
      </c>
      <c r="K15" s="197"/>
      <c r="L15" s="267">
        <v>2</v>
      </c>
      <c r="M15" s="267">
        <v>3</v>
      </c>
      <c r="N15" s="267">
        <v>15</v>
      </c>
      <c r="O15" s="267">
        <v>4</v>
      </c>
      <c r="P15" s="267">
        <v>4.99</v>
      </c>
      <c r="Q15" s="267">
        <v>1.8399999999999999</v>
      </c>
      <c r="R15" s="267">
        <v>10.16</v>
      </c>
      <c r="S15" s="267">
        <v>4.5</v>
      </c>
      <c r="T15" s="267">
        <v>4.6899999999999995</v>
      </c>
      <c r="U15" s="267">
        <v>2.67</v>
      </c>
      <c r="V15" s="267">
        <v>4.34</v>
      </c>
      <c r="W15" s="267">
        <v>-7.58</v>
      </c>
      <c r="X15" s="267">
        <v>-5.3100000000000005</v>
      </c>
      <c r="Y15" s="267">
        <v>-3.8499999999999979</v>
      </c>
      <c r="Z15" s="267">
        <v>-60.1</v>
      </c>
    </row>
    <row r="16" spans="1:26" s="5" customFormat="1" ht="16.5" customHeight="1">
      <c r="A16" s="103" t="s">
        <v>468</v>
      </c>
      <c r="B16" s="10" t="s">
        <v>273</v>
      </c>
      <c r="C16" s="10"/>
      <c r="D16" s="10"/>
      <c r="E16" s="268">
        <v>2315</v>
      </c>
      <c r="F16" s="268">
        <v>2466</v>
      </c>
      <c r="G16" s="268">
        <v>2579.1</v>
      </c>
      <c r="H16" s="268">
        <v>2814.5299999999997</v>
      </c>
      <c r="I16" s="268">
        <v>2883.56</v>
      </c>
      <c r="J16" s="268">
        <v>2898.03</v>
      </c>
      <c r="K16" s="196"/>
      <c r="L16" s="268">
        <v>565</v>
      </c>
      <c r="M16" s="268">
        <v>649</v>
      </c>
      <c r="N16" s="268">
        <v>794</v>
      </c>
      <c r="O16" s="268">
        <v>601.1</v>
      </c>
      <c r="P16" s="268">
        <v>610.00000000000011</v>
      </c>
      <c r="Q16" s="268">
        <v>895.63000000000011</v>
      </c>
      <c r="R16" s="268">
        <v>707.81</v>
      </c>
      <c r="S16" s="268">
        <v>600.64</v>
      </c>
      <c r="T16" s="268">
        <v>593.97000000000014</v>
      </c>
      <c r="U16" s="268">
        <v>636.69999999999982</v>
      </c>
      <c r="V16" s="268">
        <v>1052.25</v>
      </c>
      <c r="W16" s="268">
        <v>605.44000000000005</v>
      </c>
      <c r="X16" s="268">
        <v>612.82999999999993</v>
      </c>
      <c r="Y16" s="268">
        <v>668.48</v>
      </c>
      <c r="Z16" s="268">
        <v>1011.2800000000002</v>
      </c>
    </row>
    <row r="17" spans="1:26" s="7" customFormat="1" ht="16.5" customHeight="1">
      <c r="A17" s="101" t="s">
        <v>469</v>
      </c>
      <c r="B17" s="10"/>
      <c r="C17" s="14" t="s">
        <v>274</v>
      </c>
      <c r="D17" s="10"/>
      <c r="E17" s="198">
        <v>1980</v>
      </c>
      <c r="F17" s="198">
        <v>2118</v>
      </c>
      <c r="G17" s="198">
        <v>2122.64</v>
      </c>
      <c r="H17" s="198">
        <v>2057.06</v>
      </c>
      <c r="I17" s="198">
        <v>2045.5</v>
      </c>
      <c r="J17" s="198">
        <v>2204.94</v>
      </c>
      <c r="K17" s="197"/>
      <c r="L17" s="198">
        <v>469</v>
      </c>
      <c r="M17" s="198">
        <v>495</v>
      </c>
      <c r="N17" s="198">
        <v>672</v>
      </c>
      <c r="O17" s="198">
        <v>492</v>
      </c>
      <c r="P17" s="198">
        <v>494.97</v>
      </c>
      <c r="Q17" s="198">
        <v>474.61</v>
      </c>
      <c r="R17" s="198">
        <v>595.84000000000015</v>
      </c>
      <c r="S17" s="198">
        <v>479.84000000000003</v>
      </c>
      <c r="T17" s="198">
        <v>472.9</v>
      </c>
      <c r="U17" s="198">
        <v>506.91000000000008</v>
      </c>
      <c r="V17" s="198">
        <v>585.84999999999991</v>
      </c>
      <c r="W17" s="198">
        <v>473.68</v>
      </c>
      <c r="X17" s="198">
        <v>474.71</v>
      </c>
      <c r="Y17" s="198">
        <v>526.21999999999991</v>
      </c>
      <c r="Z17" s="198">
        <v>730.33000000000015</v>
      </c>
    </row>
    <row r="18" spans="1:26" s="7" customFormat="1" ht="16.5" customHeight="1">
      <c r="A18" s="103" t="s">
        <v>918</v>
      </c>
      <c r="B18" s="10"/>
      <c r="C18" s="14" t="s">
        <v>275</v>
      </c>
      <c r="D18" s="10"/>
      <c r="E18" s="198">
        <v>877</v>
      </c>
      <c r="F18" s="198">
        <v>957</v>
      </c>
      <c r="G18" s="198">
        <v>981.44</v>
      </c>
      <c r="H18" s="198">
        <v>984.85</v>
      </c>
      <c r="I18" s="198">
        <v>992.92</v>
      </c>
      <c r="J18" s="198">
        <v>956.05</v>
      </c>
      <c r="K18" s="197"/>
      <c r="L18" s="198">
        <v>235</v>
      </c>
      <c r="M18" s="198">
        <v>238</v>
      </c>
      <c r="N18" s="198">
        <v>285</v>
      </c>
      <c r="O18" s="198">
        <v>242</v>
      </c>
      <c r="P18" s="198">
        <v>243.86</v>
      </c>
      <c r="Q18" s="198">
        <v>227.64999999999992</v>
      </c>
      <c r="R18" s="198">
        <v>271.04000000000008</v>
      </c>
      <c r="S18" s="198">
        <v>238.46</v>
      </c>
      <c r="T18" s="198">
        <v>235.73</v>
      </c>
      <c r="U18" s="198">
        <v>248.27000000000004</v>
      </c>
      <c r="V18" s="198">
        <v>270.45999999999992</v>
      </c>
      <c r="W18" s="198">
        <v>227.64</v>
      </c>
      <c r="X18" s="198">
        <v>228.83000000000004</v>
      </c>
      <c r="Y18" s="198">
        <v>231.73000000000002</v>
      </c>
      <c r="Z18" s="198">
        <v>267.84999999999991</v>
      </c>
    </row>
    <row r="19" spans="1:26" s="7" customFormat="1" ht="16.5" customHeight="1">
      <c r="A19" s="104"/>
      <c r="B19" s="73"/>
      <c r="C19" s="32" t="s">
        <v>276</v>
      </c>
      <c r="D19" s="10"/>
      <c r="E19" s="266">
        <v>1104</v>
      </c>
      <c r="F19" s="266">
        <v>1161</v>
      </c>
      <c r="G19" s="266">
        <v>1141.2</v>
      </c>
      <c r="H19" s="266">
        <v>1072.21</v>
      </c>
      <c r="I19" s="266">
        <v>1052.58</v>
      </c>
      <c r="J19" s="266">
        <v>1248.8900000000001</v>
      </c>
      <c r="K19" s="197"/>
      <c r="L19" s="266">
        <v>235</v>
      </c>
      <c r="M19" s="266">
        <v>257</v>
      </c>
      <c r="N19" s="266">
        <v>386</v>
      </c>
      <c r="O19" s="266">
        <v>250</v>
      </c>
      <c r="P19" s="266">
        <v>251.11</v>
      </c>
      <c r="Q19" s="266">
        <v>246.95999999999998</v>
      </c>
      <c r="R19" s="266">
        <v>324.79000000000008</v>
      </c>
      <c r="S19" s="266">
        <v>241.38</v>
      </c>
      <c r="T19" s="266">
        <v>237.17000000000002</v>
      </c>
      <c r="U19" s="266">
        <v>258.64000000000004</v>
      </c>
      <c r="V19" s="266">
        <v>315.38999999999987</v>
      </c>
      <c r="W19" s="266">
        <v>246.04</v>
      </c>
      <c r="X19" s="266">
        <v>245.88000000000002</v>
      </c>
      <c r="Y19" s="266">
        <v>294.48999999999995</v>
      </c>
      <c r="Z19" s="266">
        <v>462.48000000000013</v>
      </c>
    </row>
    <row r="20" spans="1:26" s="7" customFormat="1" ht="16.5" customHeight="1">
      <c r="A20" s="99"/>
      <c r="B20" s="10"/>
      <c r="C20" s="14" t="s">
        <v>277</v>
      </c>
      <c r="D20" s="10"/>
      <c r="E20" s="198">
        <v>30</v>
      </c>
      <c r="F20" s="198">
        <v>34</v>
      </c>
      <c r="G20" s="198">
        <v>63</v>
      </c>
      <c r="H20" s="198">
        <v>300.87</v>
      </c>
      <c r="I20" s="198">
        <v>339.47</v>
      </c>
      <c r="J20" s="198">
        <v>149.26</v>
      </c>
      <c r="K20" s="197"/>
      <c r="L20" s="198">
        <v>2</v>
      </c>
      <c r="M20" s="198">
        <v>46</v>
      </c>
      <c r="N20" s="198">
        <v>13</v>
      </c>
      <c r="O20" s="198">
        <v>0</v>
      </c>
      <c r="P20" s="198">
        <v>0</v>
      </c>
      <c r="Q20" s="198">
        <v>300.87</v>
      </c>
      <c r="R20" s="198">
        <v>0</v>
      </c>
      <c r="S20" s="198">
        <v>0</v>
      </c>
      <c r="T20" s="198">
        <v>0</v>
      </c>
      <c r="U20" s="198">
        <v>0</v>
      </c>
      <c r="V20" s="198">
        <v>339.47</v>
      </c>
      <c r="W20" s="198">
        <v>2.56</v>
      </c>
      <c r="X20" s="198">
        <v>0</v>
      </c>
      <c r="Y20" s="198">
        <v>1.9</v>
      </c>
      <c r="Z20" s="198">
        <v>144.79999999999998</v>
      </c>
    </row>
    <row r="21" spans="1:26" s="7" customFormat="1" ht="16.5" customHeight="1">
      <c r="A21" s="99"/>
      <c r="B21" s="10"/>
      <c r="C21" s="14" t="s">
        <v>278</v>
      </c>
      <c r="D21" s="10"/>
      <c r="E21" s="198">
        <v>108</v>
      </c>
      <c r="F21" s="198">
        <v>108</v>
      </c>
      <c r="G21" s="198">
        <v>118.25</v>
      </c>
      <c r="H21" s="198">
        <v>143.63999999999999</v>
      </c>
      <c r="I21" s="198">
        <v>141.31</v>
      </c>
      <c r="J21" s="198">
        <v>125.56</v>
      </c>
      <c r="K21" s="197"/>
      <c r="L21" s="198">
        <v>27</v>
      </c>
      <c r="M21" s="198">
        <v>28</v>
      </c>
      <c r="N21" s="198">
        <v>35</v>
      </c>
      <c r="O21" s="198">
        <v>36</v>
      </c>
      <c r="P21" s="198">
        <v>36.219999999999992</v>
      </c>
      <c r="Q21" s="198">
        <v>35.960000000000008</v>
      </c>
      <c r="R21" s="198">
        <v>35.719999999999985</v>
      </c>
      <c r="S21" s="198">
        <v>35.799999999999997</v>
      </c>
      <c r="T21" s="198">
        <v>33.730000000000004</v>
      </c>
      <c r="U21" s="198">
        <v>35.950000000000003</v>
      </c>
      <c r="V21" s="198">
        <v>35.83</v>
      </c>
      <c r="W21" s="198">
        <v>31.71</v>
      </c>
      <c r="X21" s="198">
        <v>31.21</v>
      </c>
      <c r="Y21" s="198">
        <v>31.989999999999995</v>
      </c>
      <c r="Z21" s="198">
        <v>30.650000000000006</v>
      </c>
    </row>
    <row r="22" spans="1:26" s="7" customFormat="1" ht="16.5" customHeight="1">
      <c r="A22" s="99"/>
      <c r="B22" s="10"/>
      <c r="C22" s="14" t="s">
        <v>279</v>
      </c>
      <c r="D22" s="10"/>
      <c r="E22" s="198">
        <v>115</v>
      </c>
      <c r="F22" s="198">
        <v>129</v>
      </c>
      <c r="G22" s="198">
        <v>186.79</v>
      </c>
      <c r="H22" s="198">
        <v>242.93</v>
      </c>
      <c r="I22" s="198">
        <v>283.91000000000003</v>
      </c>
      <c r="J22" s="198">
        <v>341.44</v>
      </c>
      <c r="K22" s="197"/>
      <c r="L22" s="198">
        <v>45</v>
      </c>
      <c r="M22" s="198">
        <v>51</v>
      </c>
      <c r="N22" s="198">
        <v>54</v>
      </c>
      <c r="O22" s="198">
        <v>57</v>
      </c>
      <c r="P22" s="198">
        <v>61.980000000000004</v>
      </c>
      <c r="Q22" s="198">
        <v>63.809999999999988</v>
      </c>
      <c r="R22" s="198">
        <v>59.700000000000017</v>
      </c>
      <c r="S22" s="198">
        <v>66.400000000000006</v>
      </c>
      <c r="T22" s="198">
        <v>71.210000000000008</v>
      </c>
      <c r="U22" s="198">
        <v>72.809999999999974</v>
      </c>
      <c r="V22" s="198">
        <v>73.490000000000038</v>
      </c>
      <c r="W22" s="198">
        <v>77.739999999999995</v>
      </c>
      <c r="X22" s="198">
        <v>88.86</v>
      </c>
      <c r="Y22" s="198">
        <v>86.950000000000017</v>
      </c>
      <c r="Z22" s="198">
        <v>87.889999999999986</v>
      </c>
    </row>
    <row r="23" spans="1:26" s="7" customFormat="1" ht="16.5" customHeight="1">
      <c r="A23" s="99"/>
      <c r="B23" s="231"/>
      <c r="C23" s="222" t="s">
        <v>280</v>
      </c>
      <c r="D23" s="10"/>
      <c r="E23" s="267">
        <v>82</v>
      </c>
      <c r="F23" s="267">
        <v>77</v>
      </c>
      <c r="G23" s="267">
        <v>88.42</v>
      </c>
      <c r="H23" s="267">
        <v>70.03</v>
      </c>
      <c r="I23" s="267">
        <v>73.37</v>
      </c>
      <c r="J23" s="267">
        <v>76.83</v>
      </c>
      <c r="K23" s="197"/>
      <c r="L23" s="267">
        <v>22</v>
      </c>
      <c r="M23" s="267">
        <v>29</v>
      </c>
      <c r="N23" s="267">
        <v>20</v>
      </c>
      <c r="O23" s="267">
        <v>16</v>
      </c>
      <c r="P23" s="267">
        <v>16.830000000000002</v>
      </c>
      <c r="Q23" s="267">
        <v>20.379999999999995</v>
      </c>
      <c r="R23" s="267">
        <v>16.550000000000004</v>
      </c>
      <c r="S23" s="267">
        <v>18.600000000000001</v>
      </c>
      <c r="T23" s="267">
        <v>16.129999999999995</v>
      </c>
      <c r="U23" s="267">
        <v>21.03</v>
      </c>
      <c r="V23" s="267">
        <v>17.610000000000007</v>
      </c>
      <c r="W23" s="267">
        <v>19.739999999999998</v>
      </c>
      <c r="X23" s="267">
        <v>18.070000000000004</v>
      </c>
      <c r="Y23" s="267">
        <v>21.4</v>
      </c>
      <c r="Z23" s="267">
        <v>17.619999999999997</v>
      </c>
    </row>
    <row r="24" spans="1:26" s="7" customFormat="1" ht="16.5" customHeight="1">
      <c r="A24" s="99"/>
      <c r="B24" s="231" t="s">
        <v>281</v>
      </c>
      <c r="C24" s="222"/>
      <c r="D24" s="14"/>
      <c r="E24" s="269">
        <v>786</v>
      </c>
      <c r="F24" s="269">
        <v>1094</v>
      </c>
      <c r="G24" s="269">
        <v>560.4</v>
      </c>
      <c r="H24" s="269">
        <v>332.57</v>
      </c>
      <c r="I24" s="269">
        <v>359.12</v>
      </c>
      <c r="J24" s="269">
        <v>430.19</v>
      </c>
      <c r="K24" s="196"/>
      <c r="L24" s="273">
        <v>218</v>
      </c>
      <c r="M24" s="273">
        <v>240</v>
      </c>
      <c r="N24" s="273">
        <v>-113</v>
      </c>
      <c r="O24" s="273">
        <v>327.25</v>
      </c>
      <c r="P24" s="273">
        <v>101.22000000000003</v>
      </c>
      <c r="Q24" s="273">
        <v>-57</v>
      </c>
      <c r="R24" s="273">
        <v>-38.600000000000023</v>
      </c>
      <c r="S24" s="273">
        <v>87.15</v>
      </c>
      <c r="T24" s="273">
        <v>130.73999999999998</v>
      </c>
      <c r="U24" s="273">
        <v>60.350000000000023</v>
      </c>
      <c r="V24" s="273">
        <v>80.88</v>
      </c>
      <c r="W24" s="273">
        <v>54.2</v>
      </c>
      <c r="X24" s="273">
        <v>136.63999999999999</v>
      </c>
      <c r="Y24" s="273">
        <v>90.28</v>
      </c>
      <c r="Z24" s="273">
        <v>149.07</v>
      </c>
    </row>
    <row r="25" spans="1:26" ht="16.5" customHeight="1">
      <c r="B25" s="231" t="s">
        <v>33</v>
      </c>
      <c r="C25" s="231"/>
      <c r="D25" s="10"/>
      <c r="E25" s="269">
        <v>1759</v>
      </c>
      <c r="F25" s="269">
        <v>733</v>
      </c>
      <c r="G25" s="269">
        <v>728.60999999999979</v>
      </c>
      <c r="H25" s="269">
        <v>768.36000000000035</v>
      </c>
      <c r="I25" s="269">
        <v>1338.7000000000003</v>
      </c>
      <c r="J25" s="269">
        <v>1777.88</v>
      </c>
      <c r="K25" s="196"/>
      <c r="L25" s="269">
        <v>323</v>
      </c>
      <c r="M25" s="269">
        <v>75</v>
      </c>
      <c r="N25" s="269">
        <v>59</v>
      </c>
      <c r="O25" s="269">
        <v>18.870000000000005</v>
      </c>
      <c r="P25" s="269">
        <v>294.36999999999989</v>
      </c>
      <c r="Q25" s="269">
        <v>158.15999999999997</v>
      </c>
      <c r="R25" s="269">
        <v>297.21000000000015</v>
      </c>
      <c r="S25" s="269">
        <v>377.97</v>
      </c>
      <c r="T25" s="269">
        <v>432.69999999999993</v>
      </c>
      <c r="U25" s="269">
        <v>466.95000000000016</v>
      </c>
      <c r="V25" s="269">
        <v>61.080000000000155</v>
      </c>
      <c r="W25" s="269">
        <v>566.17999999999984</v>
      </c>
      <c r="X25" s="269">
        <v>544.08000000000015</v>
      </c>
      <c r="Y25" s="269">
        <v>580.89999999999941</v>
      </c>
      <c r="Z25" s="269">
        <v>86.720000000000709</v>
      </c>
    </row>
    <row r="26" spans="1:26" s="7" customFormat="1" ht="16.5" customHeight="1">
      <c r="A26" s="99"/>
      <c r="B26" s="222" t="s">
        <v>74</v>
      </c>
      <c r="C26" s="222"/>
      <c r="D26" s="14"/>
      <c r="E26" s="267">
        <v>405</v>
      </c>
      <c r="F26" s="267">
        <v>123</v>
      </c>
      <c r="G26" s="267">
        <v>206.46</v>
      </c>
      <c r="H26" s="267">
        <v>189.22</v>
      </c>
      <c r="I26" s="267">
        <v>323.56</v>
      </c>
      <c r="J26" s="267">
        <v>427.54</v>
      </c>
      <c r="K26" s="197"/>
      <c r="L26" s="267">
        <v>76</v>
      </c>
      <c r="M26" s="267">
        <v>25</v>
      </c>
      <c r="N26" s="267">
        <v>48</v>
      </c>
      <c r="O26" s="267">
        <v>4.24</v>
      </c>
      <c r="P26" s="267">
        <v>67.180000000000007</v>
      </c>
      <c r="Q26" s="267">
        <v>37.76</v>
      </c>
      <c r="R26" s="267">
        <v>80.16</v>
      </c>
      <c r="S26" s="267">
        <v>92.43</v>
      </c>
      <c r="T26" s="267">
        <v>104.56</v>
      </c>
      <c r="U26" s="267">
        <v>116.82999999999998</v>
      </c>
      <c r="V26" s="267">
        <v>9.7400000000000091</v>
      </c>
      <c r="W26" s="267">
        <v>138.04</v>
      </c>
      <c r="X26" s="267">
        <v>131.77000000000001</v>
      </c>
      <c r="Y26" s="267">
        <v>136.37</v>
      </c>
      <c r="Z26" s="267">
        <v>21.360000000000014</v>
      </c>
    </row>
    <row r="27" spans="1:26" ht="16.5" customHeight="1">
      <c r="B27" s="10" t="s">
        <v>282</v>
      </c>
      <c r="C27" s="14"/>
      <c r="D27" s="14"/>
      <c r="E27" s="268">
        <v>1354</v>
      </c>
      <c r="F27" s="268">
        <v>610</v>
      </c>
      <c r="G27" s="268">
        <v>522.14999999999975</v>
      </c>
      <c r="H27" s="268">
        <v>578.55999999999995</v>
      </c>
      <c r="I27" s="268">
        <v>1015.1400000000003</v>
      </c>
      <c r="J27" s="268">
        <v>1350.3400000000001</v>
      </c>
      <c r="K27" s="197"/>
      <c r="L27" s="268">
        <v>247</v>
      </c>
      <c r="M27" s="268">
        <v>50</v>
      </c>
      <c r="N27" s="268">
        <v>11</v>
      </c>
      <c r="O27" s="268">
        <v>13.87</v>
      </c>
      <c r="P27" s="268">
        <v>227.40999999999988</v>
      </c>
      <c r="Q27" s="268">
        <v>120.37999999999997</v>
      </c>
      <c r="R27" s="268">
        <v>217.04000000000013</v>
      </c>
      <c r="S27" s="268">
        <v>285.54000000000002</v>
      </c>
      <c r="T27" s="268">
        <v>328.13999999999993</v>
      </c>
      <c r="U27" s="268">
        <v>350.12000000000023</v>
      </c>
      <c r="V27" s="268">
        <v>51.340000000000146</v>
      </c>
      <c r="W27" s="268">
        <v>428.13999999999987</v>
      </c>
      <c r="X27" s="268">
        <v>412.31000000000017</v>
      </c>
      <c r="Y27" s="268">
        <v>444.52999999999929</v>
      </c>
      <c r="Z27" s="268">
        <v>65.360000000000809</v>
      </c>
    </row>
    <row r="28" spans="1:26" ht="16.5" customHeight="1">
      <c r="B28" s="222" t="s">
        <v>283</v>
      </c>
      <c r="C28" s="222"/>
      <c r="D28" s="14"/>
      <c r="E28" s="267">
        <v>359.83</v>
      </c>
      <c r="F28" s="267">
        <v>42.45</v>
      </c>
      <c r="G28" s="267">
        <v>331.3</v>
      </c>
      <c r="H28" s="267">
        <v>195.04</v>
      </c>
      <c r="I28" s="267">
        <v>160.80519362958003</v>
      </c>
      <c r="J28" s="267">
        <v>-50.64</v>
      </c>
      <c r="K28" s="197"/>
      <c r="L28" s="267">
        <v>136.29</v>
      </c>
      <c r="M28" s="267">
        <v>-188.48999999999998</v>
      </c>
      <c r="N28" s="267">
        <v>199.22</v>
      </c>
      <c r="O28" s="267">
        <v>-74.87</v>
      </c>
      <c r="P28" s="267">
        <v>-8.36</v>
      </c>
      <c r="Q28" s="267">
        <v>97.56</v>
      </c>
      <c r="R28" s="267">
        <v>179.85999999999999</v>
      </c>
      <c r="S28" s="267">
        <v>7.43</v>
      </c>
      <c r="T28" s="267">
        <v>-2.8599999999999994</v>
      </c>
      <c r="U28" s="267">
        <v>78.88650709000008</v>
      </c>
      <c r="V28" s="267">
        <v>189.54362445000007</v>
      </c>
      <c r="W28" s="267">
        <v>-1.8603785112750499</v>
      </c>
      <c r="X28" s="267">
        <v>2.8603785112750497</v>
      </c>
      <c r="Y28" s="267">
        <v>-80.319999999999993</v>
      </c>
      <c r="Z28" s="267">
        <v>28.679999999999993</v>
      </c>
    </row>
    <row r="29" spans="1:26" ht="16.5" customHeight="1" thickBot="1">
      <c r="B29" s="39" t="s">
        <v>284</v>
      </c>
      <c r="C29" s="39"/>
      <c r="D29" s="39"/>
      <c r="E29" s="271">
        <v>1340</v>
      </c>
      <c r="F29" s="271">
        <v>630</v>
      </c>
      <c r="G29" s="271">
        <v>488.23</v>
      </c>
      <c r="H29" s="271">
        <v>564.96</v>
      </c>
      <c r="I29" s="271">
        <v>1007.1658921100009</v>
      </c>
      <c r="J29" s="271">
        <v>1183.98312928</v>
      </c>
      <c r="K29" s="272"/>
      <c r="L29" s="271">
        <v>222</v>
      </c>
      <c r="M29" s="271">
        <v>60</v>
      </c>
      <c r="N29" s="271">
        <v>-3</v>
      </c>
      <c r="O29" s="271">
        <v>3</v>
      </c>
      <c r="P29" s="271">
        <v>155</v>
      </c>
      <c r="Q29" s="271">
        <v>127.44999999999999</v>
      </c>
      <c r="R29" s="271">
        <v>280.52999999999997</v>
      </c>
      <c r="S29" s="271">
        <v>354.94</v>
      </c>
      <c r="T29" s="271">
        <v>279.88000000000005</v>
      </c>
      <c r="U29" s="271">
        <v>355.17999999999995</v>
      </c>
      <c r="V29" s="271">
        <v>17.165892110000868</v>
      </c>
      <c r="W29" s="271">
        <v>365.77975301999999</v>
      </c>
      <c r="X29" s="271">
        <v>439.22024698000001</v>
      </c>
      <c r="Y29" s="271">
        <v>367.32999999999993</v>
      </c>
      <c r="Z29" s="271">
        <v>11.65312928000003</v>
      </c>
    </row>
    <row r="30" spans="1:26" s="7" customFormat="1" ht="16.5" customHeight="1">
      <c r="A30" s="99"/>
      <c r="B30" s="14"/>
      <c r="C30" s="14"/>
      <c r="D30" s="14"/>
      <c r="E30" s="143"/>
      <c r="F30" s="143"/>
      <c r="G30" s="143"/>
      <c r="H30" s="143"/>
      <c r="I30" s="143"/>
      <c r="J30" s="143"/>
      <c r="K30" s="14"/>
      <c r="L30" s="143"/>
      <c r="M30" s="143"/>
      <c r="N30" s="143"/>
      <c r="O30" s="143"/>
      <c r="P30" s="143"/>
      <c r="Q30" s="14"/>
      <c r="R30" s="14"/>
      <c r="S30" s="14"/>
      <c r="T30" s="14"/>
      <c r="U30" s="14"/>
      <c r="V30" s="1"/>
      <c r="W30" s="1"/>
      <c r="X30" s="1"/>
      <c r="Y30" s="1"/>
      <c r="Z30" s="1"/>
    </row>
    <row r="31" spans="1:26" s="6" customFormat="1" ht="16.5" customHeight="1">
      <c r="A31" s="99"/>
      <c r="B31" s="1"/>
      <c r="C31" s="58" t="s">
        <v>816</v>
      </c>
      <c r="D31" s="5"/>
      <c r="E31" s="5"/>
      <c r="F31" s="143"/>
      <c r="G31" s="143"/>
      <c r="H31" s="143"/>
      <c r="I31" s="143"/>
      <c r="J31" s="143"/>
      <c r="K31" s="14"/>
      <c r="L31" s="143"/>
      <c r="M31" s="143"/>
      <c r="N31" s="143"/>
      <c r="O31" s="143"/>
      <c r="P31" s="143"/>
      <c r="Q31" s="14"/>
      <c r="R31" s="14"/>
      <c r="S31" s="14"/>
      <c r="T31" s="14"/>
      <c r="U31" s="14"/>
      <c r="V31" s="7"/>
      <c r="W31" s="7"/>
      <c r="X31" s="7"/>
      <c r="Y31" s="7"/>
      <c r="Z31" s="7"/>
    </row>
    <row r="32" spans="1:26" ht="16.5" customHeight="1">
      <c r="C32" s="58"/>
      <c r="H32" s="7"/>
      <c r="I32" s="7"/>
      <c r="J32" s="7"/>
      <c r="O32" s="143"/>
      <c r="P32" s="143"/>
      <c r="Q32" s="14"/>
      <c r="R32" s="7"/>
      <c r="S32" s="7"/>
      <c r="T32" s="7"/>
      <c r="U32" s="7"/>
      <c r="V32" s="6"/>
      <c r="W32" s="6"/>
      <c r="X32" s="6"/>
      <c r="Y32" s="6"/>
      <c r="Z32" s="6"/>
    </row>
    <row r="33" spans="15:21" ht="16.5" customHeight="1">
      <c r="O33" s="369"/>
      <c r="P33" s="369"/>
      <c r="Q33" s="369"/>
      <c r="R33" s="369"/>
      <c r="S33" s="369"/>
      <c r="T33" s="369"/>
      <c r="U33" s="369"/>
    </row>
    <row r="34" spans="15:21" ht="16.5" customHeight="1">
      <c r="O34" s="369"/>
      <c r="P34" s="369"/>
      <c r="Q34" s="369"/>
      <c r="R34" s="369"/>
      <c r="S34" s="369"/>
      <c r="T34" s="369"/>
      <c r="U34" s="369"/>
    </row>
    <row r="35" spans="15:21" ht="16.5" customHeight="1">
      <c r="O35" s="369"/>
      <c r="P35" s="369"/>
      <c r="Q35" s="369"/>
      <c r="R35" s="369"/>
      <c r="S35" s="369"/>
      <c r="T35" s="369"/>
      <c r="U35" s="369"/>
    </row>
    <row r="36" spans="15:21" ht="16.5" customHeight="1">
      <c r="O36" s="369"/>
      <c r="P36" s="369"/>
      <c r="Q36" s="369"/>
      <c r="R36" s="369"/>
      <c r="S36" s="369"/>
      <c r="T36" s="369"/>
      <c r="U36" s="369"/>
    </row>
    <row r="37" spans="15:21" ht="16.5" customHeight="1">
      <c r="O37" s="369"/>
      <c r="P37" s="369"/>
      <c r="Q37" s="369"/>
      <c r="R37" s="369"/>
      <c r="S37" s="369"/>
      <c r="T37" s="369"/>
      <c r="U37" s="369"/>
    </row>
    <row r="38" spans="15:21" ht="16.5" customHeight="1">
      <c r="O38" s="369"/>
      <c r="P38" s="369"/>
      <c r="Q38" s="369"/>
      <c r="R38" s="369"/>
      <c r="S38" s="369"/>
      <c r="T38" s="369"/>
      <c r="U38" s="369"/>
    </row>
    <row r="39" spans="15:21" ht="16.5" customHeight="1">
      <c r="O39" s="369"/>
      <c r="P39" s="369"/>
      <c r="Q39" s="369"/>
      <c r="R39" s="369"/>
      <c r="S39" s="369"/>
      <c r="T39" s="369"/>
      <c r="U39" s="369"/>
    </row>
    <row r="40" spans="15:21" ht="16.5" customHeight="1">
      <c r="O40" s="369"/>
      <c r="P40" s="369"/>
      <c r="Q40" s="369"/>
      <c r="R40" s="369"/>
      <c r="S40" s="369"/>
      <c r="T40" s="369"/>
      <c r="U40" s="369"/>
    </row>
    <row r="41" spans="15:21" ht="16.5" customHeight="1">
      <c r="O41" s="369"/>
      <c r="P41" s="369"/>
      <c r="Q41" s="369"/>
      <c r="R41" s="369"/>
      <c r="S41" s="369"/>
      <c r="T41" s="369"/>
      <c r="U41" s="369"/>
    </row>
    <row r="42" spans="15:21" ht="16.5" customHeight="1">
      <c r="O42" s="369"/>
      <c r="P42" s="369"/>
      <c r="Q42" s="369"/>
      <c r="R42" s="369"/>
      <c r="S42" s="369"/>
      <c r="T42" s="369"/>
      <c r="U42" s="369"/>
    </row>
    <row r="43" spans="15:21" ht="16.5" customHeight="1">
      <c r="O43" s="369"/>
      <c r="P43" s="369"/>
      <c r="Q43" s="369"/>
      <c r="R43" s="369"/>
      <c r="S43" s="369"/>
      <c r="T43" s="369"/>
      <c r="U43" s="369"/>
    </row>
    <row r="44" spans="15:21" ht="16.5" customHeight="1">
      <c r="O44" s="369"/>
      <c r="P44" s="369"/>
      <c r="Q44" s="369"/>
      <c r="R44" s="369"/>
      <c r="S44" s="369"/>
      <c r="T44" s="369"/>
      <c r="U44" s="369"/>
    </row>
    <row r="45" spans="15:21" ht="16.5" customHeight="1"/>
    <row r="46" spans="15:21" ht="16.5" customHeight="1"/>
    <row r="47" spans="15:21" ht="16.5" customHeight="1"/>
    <row r="48" spans="15:2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3">
    <mergeCell ref="B4:C4"/>
    <mergeCell ref="O2:Z2"/>
    <mergeCell ref="F2:J2"/>
  </mergeCells>
  <phoneticPr fontId="53" type="noConversion"/>
  <hyperlinks>
    <hyperlink ref="A5" location="JBB_일반사항!A1" display="전북은행"/>
    <hyperlink ref="A6" location="KJB_일반사항!A1" display="광주은행"/>
    <hyperlink ref="A16" location="JBWC_일반사항!A1" display="우리캐피탈"/>
    <hyperlink ref="A17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KJB_여신건전성!A1" display="여신건전성"/>
    <hyperlink ref="A15" location="'KJB_연체율 및 대손비용률'!A1" display="연체율 및 대손비용률"/>
    <hyperlink ref="A2" location="목차!A1" display="Contents"/>
    <hyperlink ref="A10" location="'KJB_부채자본(말잔)'!A1" display="부채차본"/>
    <hyperlink ref="A12" location="'KJB_순이자마진(이자)'!A1" display="순이자마진(이자)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Z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5" width="9.77734375" style="1" customWidth="1"/>
    <col min="56" max="16384" width="8.88671875" style="1"/>
  </cols>
  <sheetData>
    <row r="1" spans="1:26" s="3" customFormat="1" ht="26.25" customHeight="1">
      <c r="A1" s="17"/>
      <c r="B1" s="19" t="s">
        <v>511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 t="s">
        <v>709</v>
      </c>
      <c r="F2" s="136" t="s">
        <v>708</v>
      </c>
      <c r="G2" s="524" t="s">
        <v>810</v>
      </c>
      <c r="H2" s="524"/>
      <c r="I2" s="524"/>
      <c r="J2" s="524"/>
      <c r="K2" s="423"/>
      <c r="L2" s="489"/>
      <c r="M2" s="489"/>
      <c r="N2" s="489"/>
      <c r="O2" s="524" t="s">
        <v>811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12" customFormat="1" ht="16.5" customHeight="1">
      <c r="A3" s="100"/>
      <c r="B3" s="206" t="s">
        <v>491</v>
      </c>
      <c r="C3" s="206"/>
      <c r="D3" s="10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s="7" customFormat="1" ht="16.5" customHeight="1">
      <c r="A4" s="101" t="s">
        <v>1047</v>
      </c>
      <c r="B4" s="50" t="s">
        <v>285</v>
      </c>
      <c r="C4" s="50"/>
      <c r="D4" s="10"/>
      <c r="E4" s="153">
        <v>202006</v>
      </c>
      <c r="F4" s="153">
        <v>212198</v>
      </c>
      <c r="G4" s="153">
        <v>194481</v>
      </c>
      <c r="H4" s="153">
        <v>221023.81393177004</v>
      </c>
      <c r="I4" s="153">
        <v>266429.34256641997</v>
      </c>
      <c r="J4" s="153">
        <v>271969.81153797999</v>
      </c>
      <c r="K4" s="138"/>
      <c r="L4" s="153">
        <v>206485</v>
      </c>
      <c r="M4" s="153">
        <v>195226</v>
      </c>
      <c r="N4" s="153">
        <v>194481</v>
      </c>
      <c r="O4" s="153">
        <v>197054</v>
      </c>
      <c r="P4" s="153">
        <v>201475.99</v>
      </c>
      <c r="Q4" s="153">
        <v>206070.26707214999</v>
      </c>
      <c r="R4" s="153">
        <v>221023.81393177004</v>
      </c>
      <c r="S4" s="153">
        <v>232507.18642245996</v>
      </c>
      <c r="T4" s="153">
        <v>242683.50205750001</v>
      </c>
      <c r="U4" s="153">
        <v>259628.32371962001</v>
      </c>
      <c r="V4" s="153">
        <v>266429.34256641997</v>
      </c>
      <c r="W4" s="153">
        <v>268684.07585191989</v>
      </c>
      <c r="X4" s="153">
        <v>271055.55488429003</v>
      </c>
      <c r="Y4" s="153">
        <v>274271.31808087003</v>
      </c>
      <c r="Z4" s="153">
        <v>271969.81153797999</v>
      </c>
    </row>
    <row r="5" spans="1:26" s="7" customFormat="1" ht="16.5" customHeight="1">
      <c r="A5" s="103" t="s">
        <v>35</v>
      </c>
      <c r="B5" s="51" t="s">
        <v>286</v>
      </c>
      <c r="C5" s="51"/>
      <c r="D5" s="10"/>
      <c r="E5" s="154">
        <v>182971</v>
      </c>
      <c r="F5" s="154">
        <v>185463</v>
      </c>
      <c r="G5" s="154">
        <v>171398</v>
      </c>
      <c r="H5" s="154">
        <v>195743.84414853004</v>
      </c>
      <c r="I5" s="154">
        <v>226068.02011052993</v>
      </c>
      <c r="J5" s="154">
        <v>234071.42860951996</v>
      </c>
      <c r="K5" s="138"/>
      <c r="L5" s="154">
        <v>181760</v>
      </c>
      <c r="M5" s="154">
        <v>172249</v>
      </c>
      <c r="N5" s="154">
        <v>171398</v>
      </c>
      <c r="O5" s="154">
        <v>173945</v>
      </c>
      <c r="P5" s="154">
        <v>178914.8</v>
      </c>
      <c r="Q5" s="154">
        <v>182704.80286162999</v>
      </c>
      <c r="R5" s="154">
        <v>195743.84414853004</v>
      </c>
      <c r="S5" s="154">
        <v>203579.71207903995</v>
      </c>
      <c r="T5" s="154">
        <v>212086.88855407</v>
      </c>
      <c r="U5" s="154">
        <v>217803.02571698002</v>
      </c>
      <c r="V5" s="154">
        <v>226068.02011052993</v>
      </c>
      <c r="W5" s="154">
        <v>228510.24305981994</v>
      </c>
      <c r="X5" s="154">
        <v>230657.53724024005</v>
      </c>
      <c r="Y5" s="154">
        <v>234464.43815246</v>
      </c>
      <c r="Z5" s="154">
        <v>234071.42860951996</v>
      </c>
    </row>
    <row r="6" spans="1:26" s="8" customFormat="1" ht="16.5" customHeight="1">
      <c r="A6" s="316" t="s">
        <v>546</v>
      </c>
      <c r="B6" s="51" t="s">
        <v>287</v>
      </c>
      <c r="C6" s="51"/>
      <c r="D6" s="10"/>
      <c r="E6" s="154">
        <v>173915</v>
      </c>
      <c r="F6" s="154">
        <v>175603</v>
      </c>
      <c r="G6" s="154">
        <v>163129</v>
      </c>
      <c r="H6" s="154">
        <v>188684.46160002006</v>
      </c>
      <c r="I6" s="154">
        <v>218134.78080735001</v>
      </c>
      <c r="J6" s="154">
        <v>227338.08656876002</v>
      </c>
      <c r="K6" s="138"/>
      <c r="L6" s="154">
        <v>173043</v>
      </c>
      <c r="M6" s="154">
        <v>164441</v>
      </c>
      <c r="N6" s="154">
        <v>163129</v>
      </c>
      <c r="O6" s="154">
        <v>166209</v>
      </c>
      <c r="P6" s="154">
        <v>171253.7</v>
      </c>
      <c r="Q6" s="154">
        <v>175719.69017467008</v>
      </c>
      <c r="R6" s="154">
        <v>188684.46160002006</v>
      </c>
      <c r="S6" s="154">
        <v>196533.47248832998</v>
      </c>
      <c r="T6" s="154">
        <v>205215.53090084999</v>
      </c>
      <c r="U6" s="154">
        <v>211138.06017806008</v>
      </c>
      <c r="V6" s="154">
        <v>218134.78080735001</v>
      </c>
      <c r="W6" s="154">
        <v>221451.90847311</v>
      </c>
      <c r="X6" s="154">
        <v>223173.53541012006</v>
      </c>
      <c r="Y6" s="154">
        <v>227455.86611592001</v>
      </c>
      <c r="Z6" s="154">
        <v>227338.08656876002</v>
      </c>
    </row>
    <row r="7" spans="1:26" s="12" customFormat="1" ht="16.5" customHeight="1">
      <c r="A7" s="105" t="s">
        <v>470</v>
      </c>
      <c r="B7" s="10"/>
      <c r="C7" s="10" t="s">
        <v>288</v>
      </c>
      <c r="D7" s="10"/>
      <c r="E7" s="138">
        <v>12349</v>
      </c>
      <c r="F7" s="138">
        <v>9558</v>
      </c>
      <c r="G7" s="138">
        <v>5053</v>
      </c>
      <c r="H7" s="138">
        <v>9296.1727501500009</v>
      </c>
      <c r="I7" s="138">
        <v>8653.5491800500004</v>
      </c>
      <c r="J7" s="138">
        <v>9140.7857159800005</v>
      </c>
      <c r="K7" s="138"/>
      <c r="L7" s="138">
        <v>10234</v>
      </c>
      <c r="M7" s="138">
        <v>6590</v>
      </c>
      <c r="N7" s="138">
        <v>5053</v>
      </c>
      <c r="O7" s="138">
        <v>7479</v>
      </c>
      <c r="P7" s="138">
        <v>6998.48</v>
      </c>
      <c r="Q7" s="138">
        <v>6117.8713583099998</v>
      </c>
      <c r="R7" s="138">
        <v>9296.1727501500009</v>
      </c>
      <c r="S7" s="138">
        <v>7306.134821919999</v>
      </c>
      <c r="T7" s="138">
        <v>8923.3163361900006</v>
      </c>
      <c r="U7" s="138">
        <v>6655.3307725499999</v>
      </c>
      <c r="V7" s="138">
        <v>8653.5491800500004</v>
      </c>
      <c r="W7" s="138">
        <v>7214.5552778000001</v>
      </c>
      <c r="X7" s="138">
        <v>7644.3111103099991</v>
      </c>
      <c r="Y7" s="138">
        <v>9007.6846197499999</v>
      </c>
      <c r="Z7" s="138">
        <v>9140.7857159800005</v>
      </c>
    </row>
    <row r="8" spans="1:26" s="12" customFormat="1" ht="16.5" customHeight="1">
      <c r="A8" s="105" t="s">
        <v>471</v>
      </c>
      <c r="B8" s="10"/>
      <c r="C8" s="14" t="s">
        <v>289</v>
      </c>
      <c r="D8" s="10"/>
      <c r="E8" s="143">
        <v>5145</v>
      </c>
      <c r="F8" s="143">
        <v>4755</v>
      </c>
      <c r="G8" s="143">
        <v>3250</v>
      </c>
      <c r="H8" s="143">
        <v>7792.2957952300003</v>
      </c>
      <c r="I8" s="143">
        <v>7046.7764472700001</v>
      </c>
      <c r="J8" s="143">
        <v>7637.1380583299997</v>
      </c>
      <c r="K8" s="143"/>
      <c r="L8" s="143">
        <v>5131</v>
      </c>
      <c r="M8" s="143">
        <v>3086</v>
      </c>
      <c r="N8" s="143">
        <v>3250</v>
      </c>
      <c r="O8" s="143">
        <v>5275</v>
      </c>
      <c r="P8" s="143">
        <v>4093.64</v>
      </c>
      <c r="Q8" s="143">
        <v>3810.75028389</v>
      </c>
      <c r="R8" s="143">
        <v>7792.2957952300003</v>
      </c>
      <c r="S8" s="143">
        <v>5302.1130406899993</v>
      </c>
      <c r="T8" s="143">
        <v>7219.7026951799999</v>
      </c>
      <c r="U8" s="143">
        <v>5750.7441364399992</v>
      </c>
      <c r="V8" s="143">
        <v>7046.7764472700001</v>
      </c>
      <c r="W8" s="143">
        <v>6111.6141465700002</v>
      </c>
      <c r="X8" s="143">
        <v>6139.7484698799999</v>
      </c>
      <c r="Y8" s="143">
        <v>6203.7235742000003</v>
      </c>
      <c r="Z8" s="143">
        <v>7637.1380583299997</v>
      </c>
    </row>
    <row r="9" spans="1:26" s="12" customFormat="1" ht="16.5" customHeight="1">
      <c r="A9" s="315" t="s">
        <v>541</v>
      </c>
      <c r="B9" s="10"/>
      <c r="C9" s="14" t="s">
        <v>290</v>
      </c>
      <c r="D9" s="10"/>
      <c r="E9" s="143">
        <v>4400</v>
      </c>
      <c r="F9" s="143">
        <v>2300</v>
      </c>
      <c r="G9" s="143">
        <v>1800</v>
      </c>
      <c r="H9" s="143">
        <v>0</v>
      </c>
      <c r="I9" s="143">
        <v>0</v>
      </c>
      <c r="J9" s="143">
        <v>0</v>
      </c>
      <c r="K9" s="143"/>
      <c r="L9" s="143">
        <v>3300</v>
      </c>
      <c r="M9" s="143">
        <v>1800</v>
      </c>
      <c r="N9" s="143">
        <v>1800</v>
      </c>
      <c r="O9" s="143">
        <v>400</v>
      </c>
      <c r="P9" s="143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</row>
    <row r="10" spans="1:26" s="12" customFormat="1" ht="16.5" customHeight="1">
      <c r="A10" s="105" t="s">
        <v>482</v>
      </c>
      <c r="B10" s="73"/>
      <c r="C10" s="73" t="s">
        <v>291</v>
      </c>
      <c r="D10" s="10"/>
      <c r="E10" s="250">
        <v>532</v>
      </c>
      <c r="F10" s="250">
        <v>439</v>
      </c>
      <c r="G10" s="250">
        <v>568</v>
      </c>
      <c r="H10" s="250">
        <v>373.54927328999997</v>
      </c>
      <c r="I10" s="250">
        <v>586.97181057</v>
      </c>
      <c r="J10" s="250">
        <v>693.5425659</v>
      </c>
      <c r="K10" s="138"/>
      <c r="L10" s="250">
        <v>270</v>
      </c>
      <c r="M10" s="250">
        <v>192</v>
      </c>
      <c r="N10" s="250">
        <v>568</v>
      </c>
      <c r="O10" s="250">
        <v>800</v>
      </c>
      <c r="P10" s="250">
        <v>554.75855968000008</v>
      </c>
      <c r="Q10" s="250">
        <v>461.41746786999994</v>
      </c>
      <c r="R10" s="250">
        <v>373.54927328999997</v>
      </c>
      <c r="S10" s="250">
        <v>108.59289072999999</v>
      </c>
      <c r="T10" s="250">
        <v>161.08181680999999</v>
      </c>
      <c r="U10" s="250">
        <v>260.13993470000003</v>
      </c>
      <c r="V10" s="250">
        <v>586.97181057</v>
      </c>
      <c r="W10" s="250">
        <v>790.20078190999993</v>
      </c>
      <c r="X10" s="250">
        <v>572.64460754000004</v>
      </c>
      <c r="Y10" s="250">
        <v>585.90394782999999</v>
      </c>
      <c r="Z10" s="250">
        <v>693.5425659</v>
      </c>
    </row>
    <row r="11" spans="1:26" s="12" customFormat="1" ht="16.5" customHeight="1">
      <c r="A11" s="105" t="s">
        <v>473</v>
      </c>
      <c r="B11" s="10"/>
      <c r="C11" s="10" t="s">
        <v>292</v>
      </c>
      <c r="D11" s="10"/>
      <c r="E11" s="138">
        <v>116505</v>
      </c>
      <c r="F11" s="138">
        <v>125759</v>
      </c>
      <c r="G11" s="138">
        <v>117398</v>
      </c>
      <c r="H11" s="138">
        <v>144086.92577523002</v>
      </c>
      <c r="I11" s="138">
        <v>173921.33121588</v>
      </c>
      <c r="J11" s="138">
        <v>183597.74323395002</v>
      </c>
      <c r="K11" s="138"/>
      <c r="L11" s="138">
        <v>122823</v>
      </c>
      <c r="M11" s="138">
        <v>119649</v>
      </c>
      <c r="N11" s="138">
        <v>117398</v>
      </c>
      <c r="O11" s="138">
        <v>123104</v>
      </c>
      <c r="P11" s="138">
        <v>128635.47299259999</v>
      </c>
      <c r="Q11" s="138">
        <v>135038.46289041999</v>
      </c>
      <c r="R11" s="138">
        <v>144086.92577523002</v>
      </c>
      <c r="S11" s="138">
        <v>153088.29506410001</v>
      </c>
      <c r="T11" s="138">
        <v>159578.50713314</v>
      </c>
      <c r="U11" s="138">
        <v>167854.64455018003</v>
      </c>
      <c r="V11" s="138">
        <v>173921.33121588</v>
      </c>
      <c r="W11" s="138">
        <v>180078.74890102999</v>
      </c>
      <c r="X11" s="138">
        <v>182178.61184785003</v>
      </c>
      <c r="Y11" s="138">
        <v>183194.2619369</v>
      </c>
      <c r="Z11" s="138">
        <v>183597.74323395002</v>
      </c>
    </row>
    <row r="12" spans="1:26" s="6" customFormat="1" ht="16.5" customHeight="1">
      <c r="A12" s="105" t="s">
        <v>582</v>
      </c>
      <c r="B12" s="14"/>
      <c r="C12" s="14" t="s">
        <v>293</v>
      </c>
      <c r="D12" s="14"/>
      <c r="E12" s="143">
        <v>78810</v>
      </c>
      <c r="F12" s="143">
        <v>84234</v>
      </c>
      <c r="G12" s="143">
        <v>76846</v>
      </c>
      <c r="H12" s="143">
        <v>92029.962288570008</v>
      </c>
      <c r="I12" s="143">
        <v>94062.849896319996</v>
      </c>
      <c r="J12" s="143">
        <v>87524.810364759993</v>
      </c>
      <c r="K12" s="143"/>
      <c r="L12" s="143">
        <v>81655</v>
      </c>
      <c r="M12" s="143">
        <v>78870</v>
      </c>
      <c r="N12" s="143">
        <v>76846</v>
      </c>
      <c r="O12" s="143">
        <v>81834</v>
      </c>
      <c r="P12" s="143">
        <v>86576.282484829979</v>
      </c>
      <c r="Q12" s="143">
        <v>90443.972940799998</v>
      </c>
      <c r="R12" s="143">
        <v>92029.962288570008</v>
      </c>
      <c r="S12" s="143">
        <v>95470.432713009999</v>
      </c>
      <c r="T12" s="143">
        <v>95606.0485969</v>
      </c>
      <c r="U12" s="143">
        <v>95754.396403400009</v>
      </c>
      <c r="V12" s="143">
        <v>94062.849896319996</v>
      </c>
      <c r="W12" s="143">
        <v>92528.889497069977</v>
      </c>
      <c r="X12" s="143">
        <v>90565.142570010008</v>
      </c>
      <c r="Y12" s="143">
        <v>89700.008593339997</v>
      </c>
      <c r="Z12" s="143">
        <v>87524.810364759993</v>
      </c>
    </row>
    <row r="13" spans="1:26" s="6" customFormat="1" ht="16.5" customHeight="1">
      <c r="A13" s="105" t="s">
        <v>474</v>
      </c>
      <c r="B13" s="14"/>
      <c r="C13" s="14" t="s">
        <v>294</v>
      </c>
      <c r="D13" s="14"/>
      <c r="E13" s="143">
        <v>10179</v>
      </c>
      <c r="F13" s="143">
        <v>10108</v>
      </c>
      <c r="G13" s="143">
        <v>7819</v>
      </c>
      <c r="H13" s="143">
        <v>7377.3</v>
      </c>
      <c r="I13" s="143">
        <v>6717.35</v>
      </c>
      <c r="J13" s="143">
        <v>5660.65</v>
      </c>
      <c r="K13" s="143"/>
      <c r="L13" s="143">
        <v>9747</v>
      </c>
      <c r="M13" s="143">
        <v>8732</v>
      </c>
      <c r="N13" s="143">
        <v>7819</v>
      </c>
      <c r="O13" s="143">
        <v>8322</v>
      </c>
      <c r="P13" s="143">
        <v>8210.7099999999991</v>
      </c>
      <c r="Q13" s="143">
        <v>8071.85</v>
      </c>
      <c r="R13" s="143">
        <v>7377.3</v>
      </c>
      <c r="S13" s="143">
        <v>7010.32</v>
      </c>
      <c r="T13" s="143">
        <v>6635</v>
      </c>
      <c r="U13" s="143">
        <v>6940</v>
      </c>
      <c r="V13" s="143">
        <v>6717</v>
      </c>
      <c r="W13" s="143">
        <v>6304</v>
      </c>
      <c r="X13" s="143">
        <v>6011</v>
      </c>
      <c r="Y13" s="143">
        <v>5874.44</v>
      </c>
      <c r="Z13" s="143">
        <v>5660.65</v>
      </c>
    </row>
    <row r="14" spans="1:26" s="6" customFormat="1" ht="16.5" customHeight="1">
      <c r="A14" s="105" t="s">
        <v>475</v>
      </c>
      <c r="B14" s="14"/>
      <c r="C14" s="14" t="s">
        <v>295</v>
      </c>
      <c r="D14" s="14"/>
      <c r="E14" s="143">
        <v>68631</v>
      </c>
      <c r="F14" s="143">
        <v>74126</v>
      </c>
      <c r="G14" s="143">
        <v>69027</v>
      </c>
      <c r="H14" s="143">
        <v>84652.66</v>
      </c>
      <c r="I14" s="143">
        <v>87345.51</v>
      </c>
      <c r="J14" s="143">
        <v>81864.160000000003</v>
      </c>
      <c r="K14" s="143"/>
      <c r="L14" s="143">
        <v>71908</v>
      </c>
      <c r="M14" s="143">
        <v>70138</v>
      </c>
      <c r="N14" s="143">
        <v>69027</v>
      </c>
      <c r="O14" s="143">
        <v>73512</v>
      </c>
      <c r="P14" s="143">
        <v>78365.570000000007</v>
      </c>
      <c r="Q14" s="143">
        <v>82372.13</v>
      </c>
      <c r="R14" s="143">
        <v>84652.66</v>
      </c>
      <c r="S14" s="143">
        <v>88460.11</v>
      </c>
      <c r="T14" s="143">
        <v>88971</v>
      </c>
      <c r="U14" s="143">
        <v>88814</v>
      </c>
      <c r="V14" s="143">
        <v>87345</v>
      </c>
      <c r="W14" s="143">
        <v>86225</v>
      </c>
      <c r="X14" s="143">
        <v>84554</v>
      </c>
      <c r="Y14" s="143">
        <v>83825.58</v>
      </c>
      <c r="Z14" s="143">
        <v>81864.160000000003</v>
      </c>
    </row>
    <row r="15" spans="1:26" s="6" customFormat="1" ht="16.5" customHeight="1">
      <c r="A15" s="105" t="s">
        <v>476</v>
      </c>
      <c r="B15" s="14"/>
      <c r="C15" s="14" t="s">
        <v>296</v>
      </c>
      <c r="D15" s="14"/>
      <c r="E15" s="143">
        <v>33874</v>
      </c>
      <c r="F15" s="143">
        <v>38324</v>
      </c>
      <c r="G15" s="143">
        <v>38047</v>
      </c>
      <c r="H15" s="143">
        <v>49951.430475810004</v>
      </c>
      <c r="I15" s="143">
        <v>77873.119999999995</v>
      </c>
      <c r="J15" s="143">
        <v>94317.067947640011</v>
      </c>
      <c r="K15" s="143"/>
      <c r="L15" s="143">
        <v>38242</v>
      </c>
      <c r="M15" s="143">
        <v>37899</v>
      </c>
      <c r="N15" s="143">
        <v>38047</v>
      </c>
      <c r="O15" s="143">
        <v>38933</v>
      </c>
      <c r="P15" s="143">
        <v>39836.475852830001</v>
      </c>
      <c r="Q15" s="143">
        <v>42402.942782990001</v>
      </c>
      <c r="R15" s="143">
        <v>49951.430475810004</v>
      </c>
      <c r="S15" s="143">
        <v>55490.044729600006</v>
      </c>
      <c r="T15" s="143">
        <v>61931.91571686</v>
      </c>
      <c r="U15" s="143">
        <v>70016.789279899996</v>
      </c>
      <c r="V15" s="143">
        <v>77873.121914550007</v>
      </c>
      <c r="W15" s="143">
        <v>85676.426422710007</v>
      </c>
      <c r="X15" s="143">
        <v>89881.382320760007</v>
      </c>
      <c r="Y15" s="143">
        <v>91747.356930200011</v>
      </c>
      <c r="Z15" s="143">
        <v>94317.067947640011</v>
      </c>
    </row>
    <row r="16" spans="1:26" s="6" customFormat="1" ht="16.5" customHeight="1">
      <c r="A16" s="103" t="s">
        <v>468</v>
      </c>
      <c r="B16" s="14"/>
      <c r="C16" s="14" t="s">
        <v>297</v>
      </c>
      <c r="D16" s="14"/>
      <c r="E16" s="143">
        <v>22336</v>
      </c>
      <c r="F16" s="143">
        <v>27086</v>
      </c>
      <c r="G16" s="143">
        <v>27111</v>
      </c>
      <c r="H16" s="143">
        <v>38898.284600570005</v>
      </c>
      <c r="I16" s="143">
        <v>64125.91</v>
      </c>
      <c r="J16" s="143">
        <v>77272.919670660005</v>
      </c>
      <c r="K16" s="143"/>
      <c r="L16" s="143">
        <v>27574</v>
      </c>
      <c r="M16" s="143">
        <v>27247</v>
      </c>
      <c r="N16" s="143">
        <v>27111</v>
      </c>
      <c r="O16" s="143">
        <v>28449</v>
      </c>
      <c r="P16" s="143">
        <v>29222.31302876</v>
      </c>
      <c r="Q16" s="143">
        <v>31856.730031980002</v>
      </c>
      <c r="R16" s="143">
        <v>38898.284600570005</v>
      </c>
      <c r="S16" s="143">
        <v>44223.28935087</v>
      </c>
      <c r="T16" s="143">
        <v>49943.087577160004</v>
      </c>
      <c r="U16" s="143">
        <v>57172.13784635</v>
      </c>
      <c r="V16" s="143">
        <v>64125.907603610001</v>
      </c>
      <c r="W16" s="143">
        <v>71533.274674749991</v>
      </c>
      <c r="X16" s="143">
        <v>74992.545849069997</v>
      </c>
      <c r="Y16" s="143">
        <v>75956.835761110007</v>
      </c>
      <c r="Z16" s="143">
        <v>77272.919670660005</v>
      </c>
    </row>
    <row r="17" spans="1:26" s="6" customFormat="1" ht="16.5" customHeight="1">
      <c r="A17" s="101" t="s">
        <v>469</v>
      </c>
      <c r="B17" s="14"/>
      <c r="C17" s="14" t="s">
        <v>298</v>
      </c>
      <c r="D17" s="14"/>
      <c r="E17" s="143">
        <v>6830</v>
      </c>
      <c r="F17" s="143">
        <v>6597</v>
      </c>
      <c r="G17" s="143">
        <v>6512</v>
      </c>
      <c r="H17" s="143">
        <v>6773.2</v>
      </c>
      <c r="I17" s="143">
        <v>9168.6</v>
      </c>
      <c r="J17" s="143">
        <v>11556.89</v>
      </c>
      <c r="K17" s="143"/>
      <c r="L17" s="143">
        <v>6376</v>
      </c>
      <c r="M17" s="143">
        <v>6386</v>
      </c>
      <c r="N17" s="143">
        <v>6512</v>
      </c>
      <c r="O17" s="143">
        <v>6336</v>
      </c>
      <c r="P17" s="143">
        <v>6396.32</v>
      </c>
      <c r="Q17" s="143">
        <v>6379.23</v>
      </c>
      <c r="R17" s="143">
        <v>6773.2</v>
      </c>
      <c r="S17" s="143">
        <v>7194.24</v>
      </c>
      <c r="T17" s="143">
        <v>7955</v>
      </c>
      <c r="U17" s="143">
        <v>8665</v>
      </c>
      <c r="V17" s="143">
        <v>9169</v>
      </c>
      <c r="W17" s="143">
        <v>9463</v>
      </c>
      <c r="X17" s="143">
        <v>10025</v>
      </c>
      <c r="Y17" s="143">
        <v>10708.33</v>
      </c>
      <c r="Z17" s="143">
        <v>11556.89</v>
      </c>
    </row>
    <row r="18" spans="1:26" s="6" customFormat="1" ht="16.5" customHeight="1">
      <c r="A18" s="103" t="s">
        <v>918</v>
      </c>
      <c r="B18" s="32"/>
      <c r="C18" s="32" t="s">
        <v>299</v>
      </c>
      <c r="D18" s="14"/>
      <c r="E18" s="156">
        <v>3821</v>
      </c>
      <c r="F18" s="156">
        <v>3201</v>
      </c>
      <c r="G18" s="156">
        <v>2505</v>
      </c>
      <c r="H18" s="156">
        <v>2105.5330108499998</v>
      </c>
      <c r="I18" s="156">
        <v>1985.35940501</v>
      </c>
      <c r="J18" s="156">
        <v>1755.86492155</v>
      </c>
      <c r="K18" s="143"/>
      <c r="L18" s="156">
        <v>2926</v>
      </c>
      <c r="M18" s="156">
        <v>2880</v>
      </c>
      <c r="N18" s="156">
        <v>2505</v>
      </c>
      <c r="O18" s="156">
        <v>2337</v>
      </c>
      <c r="P18" s="156">
        <v>2222.7146549399999</v>
      </c>
      <c r="Q18" s="156">
        <v>2191.54716663</v>
      </c>
      <c r="R18" s="156">
        <v>2105.5330108499998</v>
      </c>
      <c r="S18" s="156">
        <v>2127.81762149</v>
      </c>
      <c r="T18" s="156">
        <v>2040.5428193800001</v>
      </c>
      <c r="U18" s="156">
        <v>2083.4588668800002</v>
      </c>
      <c r="V18" s="156">
        <v>1985.35940501</v>
      </c>
      <c r="W18" s="156">
        <v>1873.4329812500002</v>
      </c>
      <c r="X18" s="156">
        <v>1732.08695708</v>
      </c>
      <c r="Y18" s="156">
        <v>1746.89641336</v>
      </c>
      <c r="Z18" s="156">
        <v>1755.86492155</v>
      </c>
    </row>
    <row r="19" spans="1:26" s="6" customFormat="1" ht="16.5" customHeight="1">
      <c r="A19" s="104"/>
      <c r="B19" s="14"/>
      <c r="C19" s="14" t="s">
        <v>300</v>
      </c>
      <c r="D19" s="14"/>
      <c r="E19" s="143">
        <v>1571</v>
      </c>
      <c r="F19" s="143">
        <v>1547</v>
      </c>
      <c r="G19" s="143">
        <v>1520</v>
      </c>
      <c r="H19" s="143">
        <v>1809.8437790899998</v>
      </c>
      <c r="I19" s="143">
        <v>2313.1453215799997</v>
      </c>
      <c r="J19" s="143">
        <v>2463.1791902300001</v>
      </c>
      <c r="K19" s="143"/>
      <c r="L19" s="143">
        <v>1669</v>
      </c>
      <c r="M19" s="143">
        <v>1539</v>
      </c>
      <c r="N19" s="143">
        <v>1520</v>
      </c>
      <c r="O19" s="143">
        <v>1438</v>
      </c>
      <c r="P19" s="143">
        <v>1485.34328261</v>
      </c>
      <c r="Q19" s="143">
        <v>1571.2271941699998</v>
      </c>
      <c r="R19" s="143">
        <v>1809.8437790899998</v>
      </c>
      <c r="S19" s="143">
        <v>2243.1060259999999</v>
      </c>
      <c r="T19" s="143">
        <v>2120.83833508</v>
      </c>
      <c r="U19" s="143">
        <v>2294.8981868999999</v>
      </c>
      <c r="V19" s="143">
        <v>2313.1453215799997</v>
      </c>
      <c r="W19" s="143">
        <v>2538.9115489999999</v>
      </c>
      <c r="X19" s="143">
        <v>2300.78470178</v>
      </c>
      <c r="Y19" s="143">
        <v>2439.2896924299998</v>
      </c>
      <c r="Z19" s="143">
        <v>2463.1791902300001</v>
      </c>
    </row>
    <row r="20" spans="1:26" s="6" customFormat="1" ht="16.5" customHeight="1">
      <c r="A20" s="99"/>
      <c r="B20" s="14"/>
      <c r="C20" s="14" t="s">
        <v>301</v>
      </c>
      <c r="D20" s="14"/>
      <c r="E20" s="143">
        <v>32433</v>
      </c>
      <c r="F20" s="143">
        <v>31354</v>
      </c>
      <c r="G20" s="143">
        <v>31282</v>
      </c>
      <c r="H20" s="143">
        <v>28430.01360219</v>
      </c>
      <c r="I20" s="143">
        <v>29019.015488330006</v>
      </c>
      <c r="J20" s="143">
        <v>27553.37413729</v>
      </c>
      <c r="K20" s="143"/>
      <c r="L20" s="143">
        <v>29822</v>
      </c>
      <c r="M20" s="143">
        <v>30035</v>
      </c>
      <c r="N20" s="143">
        <v>31282</v>
      </c>
      <c r="O20" s="143">
        <v>27421</v>
      </c>
      <c r="P20" s="143">
        <v>28583.045759260003</v>
      </c>
      <c r="Q20" s="143">
        <v>28445.634586310003</v>
      </c>
      <c r="R20" s="143">
        <v>28430.01360219</v>
      </c>
      <c r="S20" s="143">
        <v>29959.1036336</v>
      </c>
      <c r="T20" s="143">
        <v>26836.82720141</v>
      </c>
      <c r="U20" s="143">
        <v>29378.428182129999</v>
      </c>
      <c r="V20" s="143">
        <v>29019.015488330006</v>
      </c>
      <c r="W20" s="143">
        <v>26729.448320809995</v>
      </c>
      <c r="X20" s="143">
        <v>26009.30172476</v>
      </c>
      <c r="Y20" s="143">
        <v>27321.881807409998</v>
      </c>
      <c r="Z20" s="143">
        <v>27553.37413729</v>
      </c>
    </row>
    <row r="21" spans="1:26" s="6" customFormat="1" ht="16.5" customHeight="1">
      <c r="A21" s="99"/>
      <c r="B21" s="14"/>
      <c r="C21" s="14" t="s">
        <v>302</v>
      </c>
      <c r="D21" s="14"/>
      <c r="E21" s="143">
        <v>1112</v>
      </c>
      <c r="F21" s="143">
        <v>1594</v>
      </c>
      <c r="G21" s="143">
        <v>975</v>
      </c>
      <c r="H21" s="143">
        <v>907.96289244000002</v>
      </c>
      <c r="I21" s="143">
        <v>934.91316546999997</v>
      </c>
      <c r="J21" s="143">
        <v>848.00060988999996</v>
      </c>
      <c r="K21" s="143"/>
      <c r="L21" s="143">
        <v>1150</v>
      </c>
      <c r="M21" s="143">
        <v>1118</v>
      </c>
      <c r="N21" s="143">
        <v>975</v>
      </c>
      <c r="O21" s="143">
        <v>873</v>
      </c>
      <c r="P21" s="143">
        <v>836.46314370999994</v>
      </c>
      <c r="Q21" s="143">
        <v>848.14567251000005</v>
      </c>
      <c r="R21" s="143">
        <v>907.96289244000002</v>
      </c>
      <c r="S21" s="143">
        <v>979.46202702999994</v>
      </c>
      <c r="T21" s="143">
        <v>969.15712063000001</v>
      </c>
      <c r="U21" s="143">
        <v>992.46825028000001</v>
      </c>
      <c r="V21" s="143">
        <v>934.91316546999997</v>
      </c>
      <c r="W21" s="143">
        <v>914.52076682000006</v>
      </c>
      <c r="X21" s="143">
        <v>846.54896802000007</v>
      </c>
      <c r="Y21" s="143">
        <v>885.50159027000007</v>
      </c>
      <c r="Z21" s="143">
        <v>848.00060988999996</v>
      </c>
    </row>
    <row r="22" spans="1:26" s="6" customFormat="1" ht="16.5" customHeight="1">
      <c r="A22" s="99"/>
      <c r="B22" s="14"/>
      <c r="C22" s="14" t="s">
        <v>303</v>
      </c>
      <c r="D22" s="14"/>
      <c r="E22" s="143">
        <v>4907</v>
      </c>
      <c r="F22" s="143">
        <v>2736</v>
      </c>
      <c r="G22" s="143">
        <v>1749</v>
      </c>
      <c r="H22" s="143">
        <v>1119.22830583</v>
      </c>
      <c r="I22" s="143">
        <v>1006.9874266099999</v>
      </c>
      <c r="J22" s="143">
        <v>804.07767051999997</v>
      </c>
      <c r="K22" s="155"/>
      <c r="L22" s="143">
        <v>2374</v>
      </c>
      <c r="M22" s="143">
        <v>1971</v>
      </c>
      <c r="N22" s="143">
        <v>1749</v>
      </c>
      <c r="O22" s="143">
        <v>1565</v>
      </c>
      <c r="P22" s="143">
        <v>1297.7692045200001</v>
      </c>
      <c r="Q22" s="143">
        <v>1268.5000611299999</v>
      </c>
      <c r="R22" s="143">
        <v>1119.22830583</v>
      </c>
      <c r="S22" s="143">
        <v>1156.19234379</v>
      </c>
      <c r="T22" s="143">
        <v>1209.9426192000001</v>
      </c>
      <c r="U22" s="143">
        <v>1140.18926461</v>
      </c>
      <c r="V22" s="143">
        <v>1006.9874266099999</v>
      </c>
      <c r="W22" s="143">
        <v>916.45395318999999</v>
      </c>
      <c r="X22" s="143">
        <v>927.79624031000003</v>
      </c>
      <c r="Y22" s="143">
        <v>913.71509724999999</v>
      </c>
      <c r="Z22" s="143">
        <v>804.07767051999997</v>
      </c>
    </row>
    <row r="23" spans="1:26" s="6" customFormat="1" ht="16.5" customHeight="1">
      <c r="A23" s="99"/>
      <c r="B23" s="14"/>
      <c r="C23" s="14" t="s">
        <v>304</v>
      </c>
      <c r="D23" s="14"/>
      <c r="E23" s="143">
        <v>1028</v>
      </c>
      <c r="F23" s="143">
        <v>1390</v>
      </c>
      <c r="G23" s="143">
        <v>1338</v>
      </c>
      <c r="H23" s="143">
        <v>815.86910975000001</v>
      </c>
      <c r="I23" s="143">
        <v>564.49878647000003</v>
      </c>
      <c r="J23" s="143">
        <v>396.53729084999998</v>
      </c>
      <c r="K23" s="155"/>
      <c r="L23" s="143">
        <v>1566</v>
      </c>
      <c r="M23" s="143">
        <v>1196</v>
      </c>
      <c r="N23" s="143">
        <v>1338</v>
      </c>
      <c r="O23" s="143">
        <v>1075</v>
      </c>
      <c r="P23" s="143">
        <v>1536.0094203100002</v>
      </c>
      <c r="Q23" s="143">
        <v>1100.04930087</v>
      </c>
      <c r="R23" s="143">
        <v>815.86910975000001</v>
      </c>
      <c r="S23" s="143">
        <v>796.55766309000001</v>
      </c>
      <c r="T23" s="143">
        <v>571.90320727999995</v>
      </c>
      <c r="U23" s="143">
        <v>523.46705528999996</v>
      </c>
      <c r="V23" s="143">
        <v>564.49878647000003</v>
      </c>
      <c r="W23" s="143">
        <v>393.17624527999999</v>
      </c>
      <c r="X23" s="143">
        <v>496.63069251000002</v>
      </c>
      <c r="Y23" s="143">
        <v>375.87177890999999</v>
      </c>
      <c r="Z23" s="143">
        <v>396.53729084999998</v>
      </c>
    </row>
    <row r="24" spans="1:26" s="6" customFormat="1" ht="16.5" customHeight="1">
      <c r="A24" s="99"/>
      <c r="B24" s="14"/>
      <c r="C24" s="14" t="s">
        <v>305</v>
      </c>
      <c r="D24" s="14"/>
      <c r="E24" s="143">
        <v>2008</v>
      </c>
      <c r="F24" s="143">
        <v>1765</v>
      </c>
      <c r="G24" s="143">
        <v>831</v>
      </c>
      <c r="H24" s="143">
        <v>609.07939122000005</v>
      </c>
      <c r="I24" s="143">
        <v>464.68769402999999</v>
      </c>
      <c r="J24" s="143">
        <v>284.07890534000001</v>
      </c>
      <c r="K24" s="155"/>
      <c r="L24" s="143">
        <v>1586</v>
      </c>
      <c r="M24" s="143">
        <v>1491</v>
      </c>
      <c r="N24" s="143">
        <v>831</v>
      </c>
      <c r="O24" s="143">
        <v>714</v>
      </c>
      <c r="P24" s="143">
        <v>1013.66054901</v>
      </c>
      <c r="Q24" s="143">
        <v>698.98559569999998</v>
      </c>
      <c r="R24" s="143">
        <v>609.07939122000005</v>
      </c>
      <c r="S24" s="143">
        <v>803.32169850000002</v>
      </c>
      <c r="T24" s="143">
        <v>800.9129699099999</v>
      </c>
      <c r="U24" s="143">
        <v>689.89175969000007</v>
      </c>
      <c r="V24" s="143">
        <v>464.68769402999999</v>
      </c>
      <c r="W24" s="143">
        <v>535.36490084000002</v>
      </c>
      <c r="X24" s="143">
        <v>450.78101414999998</v>
      </c>
      <c r="Y24" s="143">
        <v>351.74234723000001</v>
      </c>
      <c r="Z24" s="143">
        <v>284.07890534000001</v>
      </c>
    </row>
    <row r="25" spans="1:26" s="6" customFormat="1" ht="16.5" customHeight="1">
      <c r="A25" s="99"/>
      <c r="B25" s="14"/>
      <c r="C25" s="14" t="s">
        <v>306</v>
      </c>
      <c r="D25" s="14"/>
      <c r="E25" s="143">
        <v>1800</v>
      </c>
      <c r="F25" s="143">
        <v>500</v>
      </c>
      <c r="G25" s="143">
        <v>2600</v>
      </c>
      <c r="H25" s="143">
        <v>1663</v>
      </c>
      <c r="I25" s="143">
        <v>800</v>
      </c>
      <c r="J25" s="143">
        <v>1700</v>
      </c>
      <c r="K25" s="155"/>
      <c r="L25" s="143">
        <v>2000</v>
      </c>
      <c r="M25" s="143">
        <v>1200</v>
      </c>
      <c r="N25" s="143">
        <v>2600</v>
      </c>
      <c r="O25" s="143">
        <v>2500</v>
      </c>
      <c r="P25" s="143">
        <v>1000</v>
      </c>
      <c r="Q25" s="143">
        <v>700</v>
      </c>
      <c r="R25" s="143">
        <v>1663</v>
      </c>
      <c r="S25" s="143">
        <v>300</v>
      </c>
      <c r="T25" s="143">
        <v>4356</v>
      </c>
      <c r="U25" s="143">
        <v>1600</v>
      </c>
      <c r="V25" s="143">
        <v>800</v>
      </c>
      <c r="W25" s="143">
        <v>1400</v>
      </c>
      <c r="X25" s="143">
        <v>2100</v>
      </c>
      <c r="Y25" s="143">
        <v>2600</v>
      </c>
      <c r="Z25" s="143">
        <v>1700</v>
      </c>
    </row>
    <row r="26" spans="1:26" s="6" customFormat="1" ht="16.5" customHeight="1">
      <c r="A26" s="99"/>
      <c r="B26" s="14"/>
      <c r="C26" s="14" t="s">
        <v>307</v>
      </c>
      <c r="D26" s="14"/>
      <c r="E26" s="143">
        <v>200</v>
      </c>
      <c r="F26" s="143">
        <v>200</v>
      </c>
      <c r="G26" s="143">
        <v>133</v>
      </c>
      <c r="H26" s="143">
        <v>9.0939999999999993E-5</v>
      </c>
      <c r="I26" s="143">
        <v>9.3770000000000005E-5</v>
      </c>
      <c r="J26" s="143">
        <v>15</v>
      </c>
      <c r="K26" s="155"/>
      <c r="L26" s="143">
        <v>133</v>
      </c>
      <c r="M26" s="143">
        <v>133</v>
      </c>
      <c r="N26" s="143">
        <v>133</v>
      </c>
      <c r="O26" s="143">
        <v>133</v>
      </c>
      <c r="P26" s="143">
        <v>133.19008723000002</v>
      </c>
      <c r="Q26" s="143">
        <v>133.19009269</v>
      </c>
      <c r="R26" s="143">
        <v>9.0939999999999993E-5</v>
      </c>
      <c r="S26" s="143">
        <v>8.9510000000000002E-5</v>
      </c>
      <c r="T26" s="143">
        <v>9.0379999999999985E-5</v>
      </c>
      <c r="U26" s="143">
        <v>8.5070000000000011E-5</v>
      </c>
      <c r="V26" s="143">
        <v>9.3770000000000005E-5</v>
      </c>
      <c r="W26" s="143">
        <v>0</v>
      </c>
      <c r="X26" s="143">
        <v>0</v>
      </c>
      <c r="Y26" s="143">
        <v>15</v>
      </c>
      <c r="Z26" s="143">
        <v>15</v>
      </c>
    </row>
    <row r="27" spans="1:26" s="6" customFormat="1" ht="16.5" customHeight="1">
      <c r="A27" s="99"/>
      <c r="B27" s="14"/>
      <c r="C27" s="14" t="s">
        <v>308</v>
      </c>
      <c r="D27" s="14"/>
      <c r="E27" s="143">
        <v>2209</v>
      </c>
      <c r="F27" s="143">
        <v>2267</v>
      </c>
      <c r="G27" s="143">
        <v>1931</v>
      </c>
      <c r="H27" s="143">
        <v>1540.8805387900002</v>
      </c>
      <c r="I27" s="143">
        <v>1836.3246627000001</v>
      </c>
      <c r="J27" s="143">
        <v>1476.7331273299999</v>
      </c>
      <c r="K27" s="155"/>
      <c r="L27" s="143">
        <v>2297</v>
      </c>
      <c r="M27" s="143">
        <v>2010</v>
      </c>
      <c r="N27" s="143">
        <v>1931</v>
      </c>
      <c r="O27" s="143">
        <v>1465</v>
      </c>
      <c r="P27" s="143">
        <v>1539.3772701599999</v>
      </c>
      <c r="Q27" s="143">
        <v>1551.9537155</v>
      </c>
      <c r="R27" s="143">
        <v>1540.8805387900002</v>
      </c>
      <c r="S27" s="143">
        <v>1848.45807173</v>
      </c>
      <c r="T27" s="143">
        <v>1767.0144767299998</v>
      </c>
      <c r="U27" s="143">
        <v>1847.1695417299998</v>
      </c>
      <c r="V27" s="143">
        <v>1836.3246627000001</v>
      </c>
      <c r="W27" s="143">
        <v>1832.0769983299999</v>
      </c>
      <c r="X27" s="143">
        <v>1363.94721605</v>
      </c>
      <c r="Y27" s="143">
        <v>1447.59292605</v>
      </c>
      <c r="Z27" s="143">
        <v>1476.7331273299999</v>
      </c>
    </row>
    <row r="28" spans="1:26" s="6" customFormat="1" ht="16.5" customHeight="1">
      <c r="A28" s="99"/>
      <c r="B28" s="14"/>
      <c r="C28" s="14" t="s">
        <v>309</v>
      </c>
      <c r="D28" s="14"/>
      <c r="E28" s="143">
        <v>1627</v>
      </c>
      <c r="F28" s="143">
        <v>1912</v>
      </c>
      <c r="G28" s="143">
        <v>1274</v>
      </c>
      <c r="H28" s="143">
        <v>1060.1010164600002</v>
      </c>
      <c r="I28" s="143">
        <v>1031.7308726399999</v>
      </c>
      <c r="J28" s="143">
        <v>786.96526862999997</v>
      </c>
      <c r="K28" s="155"/>
      <c r="L28" s="143">
        <v>1731</v>
      </c>
      <c r="M28" s="143">
        <v>1565</v>
      </c>
      <c r="N28" s="143">
        <v>1274</v>
      </c>
      <c r="O28" s="143">
        <v>1485</v>
      </c>
      <c r="P28" s="143">
        <v>1496.8434703400003</v>
      </c>
      <c r="Q28" s="143">
        <v>1367.6020882999999</v>
      </c>
      <c r="R28" s="143">
        <v>1060.1010164600002</v>
      </c>
      <c r="S28" s="143">
        <v>1076.2898146399998</v>
      </c>
      <c r="T28" s="143">
        <v>1110.8132852800002</v>
      </c>
      <c r="U28" s="143">
        <v>1106.0991547900003</v>
      </c>
      <c r="V28" s="143">
        <v>1031.7308726399999</v>
      </c>
      <c r="W28" s="143">
        <v>977.02845507999996</v>
      </c>
      <c r="X28" s="143">
        <v>871.27374514000007</v>
      </c>
      <c r="Y28" s="143">
        <v>797.07803783999998</v>
      </c>
      <c r="Z28" s="143">
        <v>786.96526862999997</v>
      </c>
    </row>
    <row r="29" spans="1:26" ht="16.5" customHeight="1">
      <c r="B29" s="30" t="s">
        <v>310</v>
      </c>
      <c r="C29" s="30"/>
      <c r="D29" s="10"/>
      <c r="E29" s="146">
        <v>9056</v>
      </c>
      <c r="F29" s="146">
        <v>9860</v>
      </c>
      <c r="G29" s="146">
        <v>8269</v>
      </c>
      <c r="H29" s="146">
        <v>7059.3825485099806</v>
      </c>
      <c r="I29" s="146">
        <v>7933.2393031799293</v>
      </c>
      <c r="J29" s="146">
        <v>6733.3420407599478</v>
      </c>
      <c r="K29" s="16"/>
      <c r="L29" s="146">
        <v>8717</v>
      </c>
      <c r="M29" s="146">
        <v>7808</v>
      </c>
      <c r="N29" s="146">
        <v>8269</v>
      </c>
      <c r="O29" s="146">
        <v>7736</v>
      </c>
      <c r="P29" s="146">
        <v>7661.0999999999767</v>
      </c>
      <c r="Q29" s="146">
        <v>6985.1126869599102</v>
      </c>
      <c r="R29" s="146">
        <v>7059.3825485099806</v>
      </c>
      <c r="S29" s="146">
        <v>7046.2395907099708</v>
      </c>
      <c r="T29" s="146">
        <v>6871.3576532200095</v>
      </c>
      <c r="U29" s="146">
        <v>6664.9655389199324</v>
      </c>
      <c r="V29" s="146">
        <v>7933.2393031799293</v>
      </c>
      <c r="W29" s="146">
        <v>7058.3345867099415</v>
      </c>
      <c r="X29" s="146">
        <v>7484.0018301199889</v>
      </c>
      <c r="Y29" s="146">
        <v>7008.5720365399902</v>
      </c>
      <c r="Z29" s="146">
        <v>6733.3420407599478</v>
      </c>
    </row>
    <row r="30" spans="1:26" ht="16.5" customHeight="1">
      <c r="B30" s="14" t="s">
        <v>311</v>
      </c>
      <c r="C30" s="5"/>
      <c r="D30" s="14"/>
      <c r="E30" s="143">
        <v>1804</v>
      </c>
      <c r="F30" s="143">
        <v>1756</v>
      </c>
      <c r="G30" s="143">
        <v>1907</v>
      </c>
      <c r="H30" s="143">
        <v>1952.7136571199994</v>
      </c>
      <c r="I30" s="143">
        <v>1905.0208175099997</v>
      </c>
      <c r="J30" s="143">
        <v>1819.4300687300001</v>
      </c>
      <c r="K30" s="143"/>
      <c r="L30" s="143">
        <v>1881</v>
      </c>
      <c r="M30" s="143">
        <v>1877</v>
      </c>
      <c r="N30" s="143">
        <v>1907</v>
      </c>
      <c r="O30" s="143">
        <v>1896</v>
      </c>
      <c r="P30" s="143">
        <v>1946.07</v>
      </c>
      <c r="Q30" s="143">
        <v>1975.3125818099995</v>
      </c>
      <c r="R30" s="143">
        <v>1952.7136571199994</v>
      </c>
      <c r="S30" s="143">
        <v>1979.5908531999999</v>
      </c>
      <c r="T30" s="143">
        <v>1985.3866812400001</v>
      </c>
      <c r="U30" s="143">
        <v>1902.89688692</v>
      </c>
      <c r="V30" s="143">
        <v>1905.0208175099997</v>
      </c>
      <c r="W30" s="143">
        <v>1865.5867235200003</v>
      </c>
      <c r="X30" s="143">
        <v>1805.49960622</v>
      </c>
      <c r="Y30" s="143">
        <v>1824.31622576</v>
      </c>
      <c r="Z30" s="143">
        <v>1819.4300687300001</v>
      </c>
    </row>
    <row r="31" spans="1:26" s="5" customFormat="1" ht="16.5" customHeight="1">
      <c r="A31" s="99"/>
      <c r="B31" s="222" t="s">
        <v>312</v>
      </c>
      <c r="C31" s="240"/>
      <c r="D31" s="15"/>
      <c r="E31" s="242">
        <v>87</v>
      </c>
      <c r="F31" s="242">
        <v>257</v>
      </c>
      <c r="G31" s="242">
        <v>203</v>
      </c>
      <c r="H31" s="242">
        <v>173.82397765000002</v>
      </c>
      <c r="I31" s="242">
        <v>121.96817569999999</v>
      </c>
      <c r="J31" s="242">
        <v>513.66084305999993</v>
      </c>
      <c r="K31" s="155"/>
      <c r="L31" s="242">
        <v>235</v>
      </c>
      <c r="M31" s="242">
        <v>219</v>
      </c>
      <c r="N31" s="242">
        <v>203</v>
      </c>
      <c r="O31" s="242">
        <v>212</v>
      </c>
      <c r="P31" s="242">
        <v>195.79</v>
      </c>
      <c r="Q31" s="242">
        <v>190.37648495000002</v>
      </c>
      <c r="R31" s="242">
        <v>173.82397765000002</v>
      </c>
      <c r="S31" s="242">
        <v>175.32634619000001</v>
      </c>
      <c r="T31" s="242">
        <v>160.40388138</v>
      </c>
      <c r="U31" s="242">
        <v>140.00211050999999</v>
      </c>
      <c r="V31" s="242">
        <v>121.96817569999999</v>
      </c>
      <c r="W31" s="242">
        <v>538.75250233999998</v>
      </c>
      <c r="X31" s="242">
        <v>560.97856320999995</v>
      </c>
      <c r="Y31" s="242">
        <v>541.99243315000001</v>
      </c>
      <c r="Z31" s="242">
        <v>513.66084305999993</v>
      </c>
    </row>
    <row r="32" spans="1:26" s="5" customFormat="1" ht="16.5" customHeight="1">
      <c r="A32" s="99"/>
      <c r="B32" s="10" t="s">
        <v>313</v>
      </c>
      <c r="C32" s="10"/>
      <c r="D32" s="11"/>
      <c r="E32" s="138">
        <v>19363</v>
      </c>
      <c r="F32" s="138">
        <v>27174</v>
      </c>
      <c r="G32" s="138">
        <v>23367</v>
      </c>
      <c r="H32" s="138">
        <v>25730.74262968</v>
      </c>
      <c r="I32" s="138">
        <v>40820</v>
      </c>
      <c r="J32" s="138">
        <v>38354.31</v>
      </c>
      <c r="K32" s="138"/>
      <c r="L32" s="138">
        <v>25044</v>
      </c>
      <c r="M32" s="138">
        <v>23275</v>
      </c>
      <c r="N32" s="138">
        <v>23367</v>
      </c>
      <c r="O32" s="138">
        <v>23368</v>
      </c>
      <c r="P32" s="138">
        <v>22788.959999999999</v>
      </c>
      <c r="Q32" s="138">
        <v>23618.74</v>
      </c>
      <c r="R32" s="138">
        <v>25730.74262968</v>
      </c>
      <c r="S32" s="138">
        <v>29283.088007139999</v>
      </c>
      <c r="T32" s="138">
        <v>30929</v>
      </c>
      <c r="U32" s="138">
        <v>42061</v>
      </c>
      <c r="V32" s="138">
        <v>40820</v>
      </c>
      <c r="W32" s="138">
        <v>40466</v>
      </c>
      <c r="X32" s="138">
        <v>40654</v>
      </c>
      <c r="Y32" s="138">
        <v>40047</v>
      </c>
      <c r="Z32" s="138">
        <v>38354.31</v>
      </c>
    </row>
    <row r="33" spans="1:26" s="5" customFormat="1" ht="16.5" customHeight="1">
      <c r="A33" s="99"/>
      <c r="B33" s="14"/>
      <c r="C33" s="14" t="s">
        <v>314</v>
      </c>
      <c r="D33" s="4"/>
      <c r="E33" s="143">
        <v>3</v>
      </c>
      <c r="F33" s="143">
        <v>2</v>
      </c>
      <c r="G33" s="143">
        <v>2</v>
      </c>
      <c r="H33" s="143">
        <v>1.8098000000000001</v>
      </c>
      <c r="I33" s="143">
        <v>2</v>
      </c>
      <c r="J33" s="143">
        <v>1.65</v>
      </c>
      <c r="K33" s="143"/>
      <c r="L33" s="143">
        <v>2</v>
      </c>
      <c r="M33" s="143">
        <v>2</v>
      </c>
      <c r="N33" s="143">
        <v>2</v>
      </c>
      <c r="O33" s="143">
        <v>2</v>
      </c>
      <c r="P33" s="143">
        <v>2</v>
      </c>
      <c r="Q33" s="143">
        <v>1</v>
      </c>
      <c r="R33" s="143">
        <v>1.8098000000000001</v>
      </c>
      <c r="S33" s="143">
        <v>1.9598</v>
      </c>
      <c r="T33" s="143">
        <v>2</v>
      </c>
      <c r="U33" s="143">
        <v>2</v>
      </c>
      <c r="V33" s="143">
        <v>2</v>
      </c>
      <c r="W33" s="143">
        <v>2</v>
      </c>
      <c r="X33" s="143">
        <v>2</v>
      </c>
      <c r="Y33" s="143">
        <v>2</v>
      </c>
      <c r="Z33" s="143">
        <v>1.65</v>
      </c>
    </row>
    <row r="34" spans="1:26" s="5" customFormat="1" ht="16.5" customHeight="1">
      <c r="A34" s="99"/>
      <c r="B34" s="222" t="s">
        <v>315</v>
      </c>
      <c r="C34" s="222" t="s">
        <v>316</v>
      </c>
      <c r="D34" s="15"/>
      <c r="E34" s="242">
        <v>229</v>
      </c>
      <c r="F34" s="242">
        <v>2153</v>
      </c>
      <c r="G34" s="242">
        <v>605</v>
      </c>
      <c r="H34" s="242">
        <v>316.41231176000002</v>
      </c>
      <c r="I34" s="242">
        <v>1399</v>
      </c>
      <c r="J34" s="242">
        <v>1424.45</v>
      </c>
      <c r="K34" s="155"/>
      <c r="L34" s="242">
        <v>2179</v>
      </c>
      <c r="M34" s="242">
        <v>2313</v>
      </c>
      <c r="N34" s="242">
        <v>605</v>
      </c>
      <c r="O34" s="242">
        <v>361</v>
      </c>
      <c r="P34" s="242">
        <v>342</v>
      </c>
      <c r="Q34" s="242">
        <v>332.22</v>
      </c>
      <c r="R34" s="242">
        <v>316.41231176000002</v>
      </c>
      <c r="S34" s="242">
        <v>290.66361855999997</v>
      </c>
      <c r="T34" s="242">
        <v>1265</v>
      </c>
      <c r="U34" s="242">
        <v>1298</v>
      </c>
      <c r="V34" s="242">
        <v>1399</v>
      </c>
      <c r="W34" s="242">
        <v>1472</v>
      </c>
      <c r="X34" s="242">
        <v>1535</v>
      </c>
      <c r="Y34" s="242">
        <v>1494</v>
      </c>
      <c r="Z34" s="242">
        <v>1424.45</v>
      </c>
    </row>
    <row r="35" spans="1:26" s="8" customFormat="1" ht="16.5" customHeight="1" thickBot="1">
      <c r="A35" s="99"/>
      <c r="B35" s="213" t="s">
        <v>317</v>
      </c>
      <c r="C35" s="213"/>
      <c r="D35" s="208"/>
      <c r="E35" s="237">
        <v>328</v>
      </c>
      <c r="F35" s="237">
        <v>439</v>
      </c>
      <c r="G35" s="237">
        <v>284</v>
      </c>
      <c r="H35" s="237">
        <v>450.77284643999997</v>
      </c>
      <c r="I35" s="237">
        <v>458.67754411000004</v>
      </c>
      <c r="J35" s="237">
        <v>455.92707154000004</v>
      </c>
      <c r="K35" s="237"/>
      <c r="L35" s="237">
        <v>319</v>
      </c>
      <c r="M35" s="139">
        <v>298</v>
      </c>
      <c r="N35" s="139">
        <v>284</v>
      </c>
      <c r="O35" s="139">
        <v>259</v>
      </c>
      <c r="P35" s="139">
        <v>227.77</v>
      </c>
      <c r="Q35" s="139">
        <v>253.27578947999999</v>
      </c>
      <c r="R35" s="139">
        <v>450.77284643999997</v>
      </c>
      <c r="S35" s="139">
        <v>355.61366371999998</v>
      </c>
      <c r="T35" s="139">
        <v>332.38649657000002</v>
      </c>
      <c r="U35" s="139">
        <v>235.70199735999998</v>
      </c>
      <c r="V35" s="139">
        <v>458.67754411000004</v>
      </c>
      <c r="W35" s="139">
        <v>292.16720789999999</v>
      </c>
      <c r="X35" s="139">
        <v>255.98235594999997</v>
      </c>
      <c r="Y35" s="139">
        <v>240.12007159000001</v>
      </c>
      <c r="Z35" s="139">
        <v>455.92707154000004</v>
      </c>
    </row>
    <row r="36" spans="1:26" ht="16.5" customHeight="1">
      <c r="B36" s="14"/>
      <c r="C36" s="14"/>
      <c r="D36" s="1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6" ht="16.5" customHeight="1">
      <c r="C37" s="58" t="s">
        <v>531</v>
      </c>
    </row>
    <row r="38" spans="1:26" ht="16.5" customHeight="1">
      <c r="C38" s="58" t="s">
        <v>532</v>
      </c>
    </row>
    <row r="39" spans="1:26" ht="16.5" customHeight="1"/>
    <row r="40" spans="1:26" ht="16.5" customHeight="1">
      <c r="C40" s="58"/>
    </row>
    <row r="41" spans="1:26" ht="16.5" customHeight="1"/>
    <row r="42" spans="1:26" ht="16.5" customHeight="1"/>
    <row r="43" spans="1:26" ht="16.5" customHeight="1"/>
    <row r="44" spans="1:26" ht="16.5" customHeight="1"/>
    <row r="45" spans="1:26" ht="16.5" customHeight="1"/>
    <row r="46" spans="1:26" ht="16.5" customHeight="1"/>
    <row r="47" spans="1:26" ht="16.5" customHeight="1"/>
    <row r="48" spans="1:26" ht="16.5" customHeight="1"/>
    <row r="49" spans="4:26" ht="16.5" customHeight="1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4:26" ht="16.5" customHeight="1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4:26" ht="16.5" customHeight="1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4:26" ht="16.5" customHeight="1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4:26" ht="16.5" customHeight="1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4:26" ht="16.5" customHeight="1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4:26" ht="16.5" customHeight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4:26" ht="16.5" customHeight="1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4:26" ht="16.5" customHeight="1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4:26" ht="16.5" customHeight="1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4:26" ht="16.5" customHeight="1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4:26" ht="16.5" customHeight="1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4:26" ht="16.5" customHeight="1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4:26" ht="16.5" customHeight="1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4:26" ht="16.5" customHeight="1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4:26" ht="16.5" customHeight="1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O2:Z2"/>
    <mergeCell ref="G2:J2"/>
  </mergeCells>
  <phoneticPr fontId="53" type="noConversion"/>
  <hyperlinks>
    <hyperlink ref="A5" location="JBB_일반사항!A1" display="전북은행"/>
    <hyperlink ref="A16" location="JBWC_일반사항!A1" display="우리캐피탈"/>
    <hyperlink ref="A17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KJB_여신건전성!A1" display="여신건전성"/>
    <hyperlink ref="A15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12" location="'KJB_순이자마진(이자)'!A1" display="순이자마진(이자)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Z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12" width="8.5546875" style="5" hidden="1" customWidth="1"/>
    <col min="13" max="20" width="9.77734375" style="5" hidden="1" customWidth="1"/>
    <col min="21" max="26" width="9.77734375" style="5" customWidth="1"/>
    <col min="27" max="47" width="9.77734375" style="1" customWidth="1"/>
    <col min="48" max="16384" width="8.88671875" style="1"/>
  </cols>
  <sheetData>
    <row r="1" spans="1:26" s="3" customFormat="1" ht="26.25" customHeight="1">
      <c r="A1" s="17"/>
      <c r="B1" s="19" t="s">
        <v>512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 t="s">
        <v>709</v>
      </c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811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12" customFormat="1" ht="16.5" customHeight="1">
      <c r="A3" s="100"/>
      <c r="B3" s="206" t="s">
        <v>491</v>
      </c>
      <c r="C3" s="206"/>
      <c r="D3" s="10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s="7" customFormat="1" ht="16.5" customHeight="1">
      <c r="A4" s="101" t="s">
        <v>1047</v>
      </c>
      <c r="B4" s="54" t="s">
        <v>601</v>
      </c>
      <c r="C4" s="54"/>
      <c r="D4" s="10"/>
      <c r="E4" s="149">
        <v>202006.2</v>
      </c>
      <c r="F4" s="149">
        <v>212198</v>
      </c>
      <c r="G4" s="149">
        <v>194481.26</v>
      </c>
      <c r="H4" s="149">
        <v>221023.81393176998</v>
      </c>
      <c r="I4" s="149">
        <v>266429.34256641997</v>
      </c>
      <c r="J4" s="149">
        <v>271969.81153797999</v>
      </c>
      <c r="K4" s="147"/>
      <c r="L4" s="149">
        <v>206484.29</v>
      </c>
      <c r="M4" s="149">
        <v>195225.05</v>
      </c>
      <c r="N4" s="149">
        <v>194481.26</v>
      </c>
      <c r="O4" s="149">
        <v>197052.2</v>
      </c>
      <c r="P4" s="149">
        <v>201476.03032854121</v>
      </c>
      <c r="Q4" s="149">
        <v>206070.26707214999</v>
      </c>
      <c r="R4" s="149">
        <v>221023.81393176998</v>
      </c>
      <c r="S4" s="149">
        <v>232507.18642246001</v>
      </c>
      <c r="T4" s="149">
        <v>242683.50205750001</v>
      </c>
      <c r="U4" s="149">
        <v>241186.32371961995</v>
      </c>
      <c r="V4" s="149">
        <v>266429.34256641997</v>
      </c>
      <c r="W4" s="149">
        <v>268877.84890688997</v>
      </c>
      <c r="X4" s="149">
        <v>271055.55488429003</v>
      </c>
      <c r="Y4" s="149">
        <v>274271.31808087003</v>
      </c>
      <c r="Z4" s="149">
        <v>271969.81153797999</v>
      </c>
    </row>
    <row r="5" spans="1:26" s="7" customFormat="1" ht="16.5" customHeight="1">
      <c r="A5" s="103" t="s">
        <v>35</v>
      </c>
      <c r="B5" s="31" t="s">
        <v>602</v>
      </c>
      <c r="C5" s="31"/>
      <c r="D5" s="10"/>
      <c r="E5" s="148">
        <v>169608</v>
      </c>
      <c r="F5" s="148">
        <v>170871</v>
      </c>
      <c r="G5" s="148">
        <v>157968</v>
      </c>
      <c r="H5" s="148">
        <v>181800.87181089999</v>
      </c>
      <c r="I5" s="148">
        <v>211272.66527078999</v>
      </c>
      <c r="J5" s="148">
        <v>218246.87403049998</v>
      </c>
      <c r="K5" s="147"/>
      <c r="L5" s="148">
        <v>167648</v>
      </c>
      <c r="M5" s="148">
        <v>158802</v>
      </c>
      <c r="N5" s="148">
        <v>157968</v>
      </c>
      <c r="O5" s="148">
        <v>160524</v>
      </c>
      <c r="P5" s="148">
        <v>165353.69819642004</v>
      </c>
      <c r="Q5" s="148">
        <v>169029.30982148988</v>
      </c>
      <c r="R5" s="148">
        <v>181800.87181089999</v>
      </c>
      <c r="S5" s="148">
        <v>189397.42658457969</v>
      </c>
      <c r="T5" s="148">
        <v>197637.76656207</v>
      </c>
      <c r="U5" s="148">
        <v>203011.29576632997</v>
      </c>
      <c r="V5" s="148">
        <v>211272.66527078996</v>
      </c>
      <c r="W5" s="148">
        <v>213658.46831538001</v>
      </c>
      <c r="X5" s="148">
        <v>215185.69516872003</v>
      </c>
      <c r="Y5" s="148">
        <v>218638.48727345004</v>
      </c>
      <c r="Z5" s="148">
        <v>218246.87403049998</v>
      </c>
    </row>
    <row r="6" spans="1:26" s="8" customFormat="1" ht="16.5" customHeight="1">
      <c r="A6" s="316" t="s">
        <v>546</v>
      </c>
      <c r="B6" s="31" t="s">
        <v>115</v>
      </c>
      <c r="C6" s="31"/>
      <c r="D6" s="10"/>
      <c r="E6" s="148">
        <v>163035</v>
      </c>
      <c r="F6" s="148">
        <v>162845</v>
      </c>
      <c r="G6" s="148">
        <v>152202</v>
      </c>
      <c r="H6" s="148">
        <v>177217.1742682</v>
      </c>
      <c r="I6" s="148">
        <v>206305.66734051</v>
      </c>
      <c r="J6" s="148">
        <v>213568.30049385002</v>
      </c>
      <c r="K6" s="147"/>
      <c r="L6" s="148">
        <v>160660</v>
      </c>
      <c r="M6" s="148">
        <v>153260</v>
      </c>
      <c r="N6" s="148">
        <v>152202</v>
      </c>
      <c r="O6" s="148">
        <v>154354</v>
      </c>
      <c r="P6" s="148">
        <v>160161.12819642</v>
      </c>
      <c r="Q6" s="148">
        <v>163403.56169434998</v>
      </c>
      <c r="R6" s="148">
        <v>177217.1742682</v>
      </c>
      <c r="S6" s="148">
        <v>181957.59939362004</v>
      </c>
      <c r="T6" s="148">
        <v>191519.34016823999</v>
      </c>
      <c r="U6" s="148">
        <v>195464.43386321</v>
      </c>
      <c r="V6" s="148">
        <v>206305.66734050997</v>
      </c>
      <c r="W6" s="148">
        <v>206953.56800759002</v>
      </c>
      <c r="X6" s="148">
        <v>208743.58268568999</v>
      </c>
      <c r="Y6" s="148">
        <v>214411.63743048001</v>
      </c>
      <c r="Z6" s="148">
        <v>213568.30049385002</v>
      </c>
    </row>
    <row r="7" spans="1:26" s="7" customFormat="1" ht="16.5" customHeight="1">
      <c r="A7" s="105" t="s">
        <v>470</v>
      </c>
      <c r="B7" s="10"/>
      <c r="C7" s="10" t="s">
        <v>116</v>
      </c>
      <c r="D7" s="10"/>
      <c r="E7" s="147">
        <v>124002</v>
      </c>
      <c r="F7" s="147">
        <v>130857</v>
      </c>
      <c r="G7" s="147">
        <v>122938</v>
      </c>
      <c r="H7" s="147">
        <v>151620.28552706001</v>
      </c>
      <c r="I7" s="147">
        <v>182441.71785337001</v>
      </c>
      <c r="J7" s="147">
        <v>190610.48692734004</v>
      </c>
      <c r="K7" s="147"/>
      <c r="L7" s="147">
        <v>130383</v>
      </c>
      <c r="M7" s="147">
        <v>124880</v>
      </c>
      <c r="N7" s="147">
        <v>122938</v>
      </c>
      <c r="O7" s="147">
        <v>125083</v>
      </c>
      <c r="P7" s="147">
        <v>132504.90464583001</v>
      </c>
      <c r="Q7" s="147">
        <v>136517.30269377999</v>
      </c>
      <c r="R7" s="147">
        <v>151620.28552706001</v>
      </c>
      <c r="S7" s="147">
        <v>156466.44017076003</v>
      </c>
      <c r="T7" s="147">
        <v>167885.05005573999</v>
      </c>
      <c r="U7" s="147">
        <v>171112.21569196999</v>
      </c>
      <c r="V7" s="147">
        <v>182441.71785336998</v>
      </c>
      <c r="W7" s="147">
        <v>183775.00051569002</v>
      </c>
      <c r="X7" s="147">
        <v>186534.27199104999</v>
      </c>
      <c r="Y7" s="147">
        <v>192553.98988725001</v>
      </c>
      <c r="Z7" s="147">
        <v>190610.48692734004</v>
      </c>
    </row>
    <row r="8" spans="1:26" s="12" customFormat="1" ht="16.5" customHeight="1">
      <c r="A8" s="105" t="s">
        <v>471</v>
      </c>
      <c r="B8" s="10"/>
      <c r="C8" s="14" t="s">
        <v>117</v>
      </c>
      <c r="D8" s="14"/>
      <c r="E8" s="142">
        <v>37414</v>
      </c>
      <c r="F8" s="142">
        <v>41855</v>
      </c>
      <c r="G8" s="142">
        <v>43922</v>
      </c>
      <c r="H8" s="142">
        <v>56684.510871320002</v>
      </c>
      <c r="I8" s="142">
        <v>69082.058599769996</v>
      </c>
      <c r="J8" s="142">
        <v>69467.458842610009</v>
      </c>
      <c r="K8" s="142"/>
      <c r="L8" s="142">
        <v>42249</v>
      </c>
      <c r="M8" s="142">
        <v>40875</v>
      </c>
      <c r="N8" s="142">
        <v>43922</v>
      </c>
      <c r="O8" s="142">
        <v>45782</v>
      </c>
      <c r="P8" s="142">
        <v>50996.965765649991</v>
      </c>
      <c r="Q8" s="142">
        <v>51423.856862399996</v>
      </c>
      <c r="R8" s="142">
        <v>56684.510871320002</v>
      </c>
      <c r="S8" s="142">
        <v>56606.924069040004</v>
      </c>
      <c r="T8" s="142">
        <v>61773.27929025</v>
      </c>
      <c r="U8" s="142">
        <v>65168.438161539998</v>
      </c>
      <c r="V8" s="142">
        <v>69082.058599769996</v>
      </c>
      <c r="W8" s="142">
        <v>66808.221422769988</v>
      </c>
      <c r="X8" s="142">
        <v>68884.955836470006</v>
      </c>
      <c r="Y8" s="142">
        <v>71172.214815779997</v>
      </c>
      <c r="Z8" s="142">
        <v>69467.458842610009</v>
      </c>
    </row>
    <row r="9" spans="1:26" s="12" customFormat="1" ht="16.5" customHeight="1">
      <c r="A9" s="105" t="s">
        <v>472</v>
      </c>
      <c r="B9" s="10"/>
      <c r="C9" s="55" t="s">
        <v>118</v>
      </c>
      <c r="D9" s="14"/>
      <c r="E9" s="142">
        <v>16310</v>
      </c>
      <c r="F9" s="142">
        <v>18124</v>
      </c>
      <c r="G9" s="142">
        <v>18863</v>
      </c>
      <c r="H9" s="142">
        <v>24803.171793690002</v>
      </c>
      <c r="I9" s="142">
        <v>34427.352253249992</v>
      </c>
      <c r="J9" s="142">
        <v>33039.110558070002</v>
      </c>
      <c r="K9" s="142"/>
      <c r="L9" s="142">
        <v>18359</v>
      </c>
      <c r="M9" s="142">
        <v>17596</v>
      </c>
      <c r="N9" s="142">
        <v>18863</v>
      </c>
      <c r="O9" s="142">
        <v>18613</v>
      </c>
      <c r="P9" s="142">
        <v>22559.155188649998</v>
      </c>
      <c r="Q9" s="142">
        <v>22876.10728452</v>
      </c>
      <c r="R9" s="142">
        <v>24803.171793690002</v>
      </c>
      <c r="S9" s="142">
        <v>24574.806836760003</v>
      </c>
      <c r="T9" s="142">
        <v>26976.658562250002</v>
      </c>
      <c r="U9" s="142">
        <v>31096.432366999998</v>
      </c>
      <c r="V9" s="142">
        <v>34427.352253249992</v>
      </c>
      <c r="W9" s="142">
        <v>31376.423912269995</v>
      </c>
      <c r="X9" s="142">
        <v>33729.872546140003</v>
      </c>
      <c r="Y9" s="142">
        <v>34519.043243920001</v>
      </c>
      <c r="Z9" s="142">
        <v>33039.110558070002</v>
      </c>
    </row>
    <row r="10" spans="1:26" s="12" customFormat="1" ht="16.5" customHeight="1">
      <c r="A10" s="315" t="s">
        <v>550</v>
      </c>
      <c r="B10" s="10"/>
      <c r="C10" s="55" t="s">
        <v>119</v>
      </c>
      <c r="D10" s="14"/>
      <c r="E10" s="142">
        <v>14612</v>
      </c>
      <c r="F10" s="142">
        <v>16342</v>
      </c>
      <c r="G10" s="142">
        <v>18565</v>
      </c>
      <c r="H10" s="142">
        <v>21727.566761269998</v>
      </c>
      <c r="I10" s="142">
        <v>24615.198550249999</v>
      </c>
      <c r="J10" s="142">
        <v>25191.10508678</v>
      </c>
      <c r="K10" s="142"/>
      <c r="L10" s="142">
        <v>17166</v>
      </c>
      <c r="M10" s="142">
        <v>17579</v>
      </c>
      <c r="N10" s="142">
        <v>18565</v>
      </c>
      <c r="O10" s="142">
        <v>19780</v>
      </c>
      <c r="P10" s="142">
        <v>20507.424682199999</v>
      </c>
      <c r="Q10" s="142">
        <v>21128.286278169999</v>
      </c>
      <c r="R10" s="142">
        <v>21727.566761269998</v>
      </c>
      <c r="S10" s="142">
        <v>22630.906384620001</v>
      </c>
      <c r="T10" s="142">
        <v>23243.735633830001</v>
      </c>
      <c r="U10" s="142">
        <v>23724.539159989999</v>
      </c>
      <c r="V10" s="142">
        <v>24615.198550249999</v>
      </c>
      <c r="W10" s="142">
        <v>24583.575519309998</v>
      </c>
      <c r="X10" s="142">
        <v>24863.118936800001</v>
      </c>
      <c r="Y10" s="142">
        <v>25786.421562669999</v>
      </c>
      <c r="Z10" s="142">
        <v>25191.10508678</v>
      </c>
    </row>
    <row r="11" spans="1:26" s="12" customFormat="1" ht="16.5" customHeight="1">
      <c r="A11" s="105" t="s">
        <v>473</v>
      </c>
      <c r="B11" s="73"/>
      <c r="C11" s="255" t="s">
        <v>120</v>
      </c>
      <c r="D11" s="14"/>
      <c r="E11" s="203">
        <v>6492</v>
      </c>
      <c r="F11" s="203">
        <v>7389</v>
      </c>
      <c r="G11" s="203">
        <v>6494</v>
      </c>
      <c r="H11" s="203">
        <v>10153.77231636</v>
      </c>
      <c r="I11" s="203">
        <v>10039.50779627</v>
      </c>
      <c r="J11" s="203">
        <v>11237.243197759999</v>
      </c>
      <c r="K11" s="142"/>
      <c r="L11" s="203">
        <v>6724</v>
      </c>
      <c r="M11" s="203">
        <v>5700</v>
      </c>
      <c r="N11" s="203">
        <v>6494</v>
      </c>
      <c r="O11" s="203">
        <v>7389</v>
      </c>
      <c r="P11" s="203">
        <v>7930.3858947999997</v>
      </c>
      <c r="Q11" s="203">
        <v>7419.4632997099998</v>
      </c>
      <c r="R11" s="203">
        <v>10153.77231636</v>
      </c>
      <c r="S11" s="203">
        <v>9401.2108476600006</v>
      </c>
      <c r="T11" s="203">
        <v>11552.88509417</v>
      </c>
      <c r="U11" s="203">
        <v>10347.466634550001</v>
      </c>
      <c r="V11" s="203">
        <v>10039.50779627</v>
      </c>
      <c r="W11" s="203">
        <v>10848.221991189999</v>
      </c>
      <c r="X11" s="203">
        <v>10291.96435353</v>
      </c>
      <c r="Y11" s="203">
        <v>10866.75000919</v>
      </c>
      <c r="Z11" s="203">
        <v>11237.243197759999</v>
      </c>
    </row>
    <row r="12" spans="1:26" s="6" customFormat="1" ht="16.5" customHeight="1">
      <c r="A12" s="105" t="s">
        <v>582</v>
      </c>
      <c r="B12" s="14"/>
      <c r="C12" s="14" t="s">
        <v>121</v>
      </c>
      <c r="D12" s="14"/>
      <c r="E12" s="142">
        <v>86588</v>
      </c>
      <c r="F12" s="142">
        <v>89002</v>
      </c>
      <c r="G12" s="142">
        <v>79016</v>
      </c>
      <c r="H12" s="142">
        <v>94935.77465574001</v>
      </c>
      <c r="I12" s="142">
        <v>113359.6592536</v>
      </c>
      <c r="J12" s="142">
        <v>121143.02808473003</v>
      </c>
      <c r="K12" s="142"/>
      <c r="L12" s="142">
        <v>88134</v>
      </c>
      <c r="M12" s="142">
        <v>84005</v>
      </c>
      <c r="N12" s="142">
        <v>79016</v>
      </c>
      <c r="O12" s="142">
        <v>79301</v>
      </c>
      <c r="P12" s="142">
        <v>81507.938880180023</v>
      </c>
      <c r="Q12" s="142">
        <v>85093.445831379999</v>
      </c>
      <c r="R12" s="142">
        <v>94935.77465574001</v>
      </c>
      <c r="S12" s="142">
        <v>99859.516101720015</v>
      </c>
      <c r="T12" s="142">
        <v>106111.77076548999</v>
      </c>
      <c r="U12" s="142">
        <v>105943.77753043</v>
      </c>
      <c r="V12" s="142">
        <v>113359.6592536</v>
      </c>
      <c r="W12" s="142">
        <v>116966.77909292001</v>
      </c>
      <c r="X12" s="142">
        <v>117649.31615457997</v>
      </c>
      <c r="Y12" s="142">
        <v>121381.77507147001</v>
      </c>
      <c r="Z12" s="142">
        <v>121143.02808473003</v>
      </c>
    </row>
    <row r="13" spans="1:26" ht="16.5" customHeight="1">
      <c r="A13" s="105" t="s">
        <v>474</v>
      </c>
      <c r="B13" s="10"/>
      <c r="C13" s="55" t="s">
        <v>122</v>
      </c>
      <c r="D13" s="14"/>
      <c r="E13" s="142">
        <v>82029</v>
      </c>
      <c r="F13" s="142">
        <v>83998</v>
      </c>
      <c r="G13" s="142">
        <v>73821</v>
      </c>
      <c r="H13" s="142">
        <v>89399.412066980003</v>
      </c>
      <c r="I13" s="142">
        <v>108348.54888685999</v>
      </c>
      <c r="J13" s="142">
        <v>116973.55893191001</v>
      </c>
      <c r="K13" s="142"/>
      <c r="L13" s="142">
        <v>83336</v>
      </c>
      <c r="M13" s="142">
        <v>78954</v>
      </c>
      <c r="N13" s="142">
        <v>73821</v>
      </c>
      <c r="O13" s="142">
        <v>74179</v>
      </c>
      <c r="P13" s="142">
        <v>76180.451675190008</v>
      </c>
      <c r="Q13" s="142">
        <v>79584.466924039996</v>
      </c>
      <c r="R13" s="142">
        <v>89399.412066980003</v>
      </c>
      <c r="S13" s="142">
        <v>94635.037268950007</v>
      </c>
      <c r="T13" s="142">
        <v>101021.93151616</v>
      </c>
      <c r="U13" s="142">
        <v>100831.37982537999</v>
      </c>
      <c r="V13" s="142">
        <v>108348.54888685999</v>
      </c>
      <c r="W13" s="142">
        <v>112387.29221270001</v>
      </c>
      <c r="X13" s="142">
        <v>113304.65771815</v>
      </c>
      <c r="Y13" s="142">
        <v>117156.36445606001</v>
      </c>
      <c r="Z13" s="142">
        <v>116973.55893191001</v>
      </c>
    </row>
    <row r="14" spans="1:26" ht="16.5" customHeight="1">
      <c r="A14" s="105" t="s">
        <v>475</v>
      </c>
      <c r="B14" s="73"/>
      <c r="C14" s="255" t="s">
        <v>123</v>
      </c>
      <c r="D14" s="14"/>
      <c r="E14" s="203">
        <v>3411</v>
      </c>
      <c r="F14" s="203">
        <v>4051</v>
      </c>
      <c r="G14" s="203">
        <v>4316</v>
      </c>
      <c r="H14" s="203">
        <v>4600.5068076199996</v>
      </c>
      <c r="I14" s="203">
        <v>4070.5248793000001</v>
      </c>
      <c r="J14" s="203">
        <v>3201.1907017600001</v>
      </c>
      <c r="K14" s="142"/>
      <c r="L14" s="203">
        <v>3937</v>
      </c>
      <c r="M14" s="203">
        <v>4169</v>
      </c>
      <c r="N14" s="203">
        <v>4316</v>
      </c>
      <c r="O14" s="203">
        <v>4236</v>
      </c>
      <c r="P14" s="203">
        <v>4418.0979438499999</v>
      </c>
      <c r="Q14" s="203">
        <v>4576.2357062000001</v>
      </c>
      <c r="R14" s="203">
        <v>4600.5068076199996</v>
      </c>
      <c r="S14" s="203">
        <v>4294.9507416300003</v>
      </c>
      <c r="T14" s="203">
        <v>4141.2404081899995</v>
      </c>
      <c r="U14" s="203">
        <v>4147.3486639100001</v>
      </c>
      <c r="V14" s="203">
        <v>4070.5248793000001</v>
      </c>
      <c r="W14" s="203">
        <v>3660.62599224</v>
      </c>
      <c r="X14" s="203">
        <v>3407.9317481599996</v>
      </c>
      <c r="Y14" s="203">
        <v>3271.4812636699999</v>
      </c>
      <c r="Z14" s="203">
        <v>3201.1907017600001</v>
      </c>
    </row>
    <row r="15" spans="1:26" ht="16.5" customHeight="1">
      <c r="A15" s="105" t="s">
        <v>476</v>
      </c>
      <c r="B15" s="14"/>
      <c r="C15" s="14" t="s">
        <v>581</v>
      </c>
      <c r="D15" s="14"/>
      <c r="E15" s="142">
        <v>6056</v>
      </c>
      <c r="F15" s="142">
        <v>3923</v>
      </c>
      <c r="G15" s="142">
        <v>3210</v>
      </c>
      <c r="H15" s="142">
        <v>3091.8836345499999</v>
      </c>
      <c r="I15" s="142">
        <v>1073.53822971</v>
      </c>
      <c r="J15" s="142">
        <v>3158.6383093200002</v>
      </c>
      <c r="K15" s="142"/>
      <c r="L15" s="142">
        <v>3448</v>
      </c>
      <c r="M15" s="142">
        <v>3134</v>
      </c>
      <c r="N15" s="142">
        <v>3210</v>
      </c>
      <c r="O15" s="142">
        <v>4705</v>
      </c>
      <c r="P15" s="142">
        <v>3393.0667500599998</v>
      </c>
      <c r="Q15" s="142">
        <v>3655.1318222199998</v>
      </c>
      <c r="R15" s="142">
        <v>3091.8836345499999</v>
      </c>
      <c r="S15" s="142">
        <v>2347.7667094499998</v>
      </c>
      <c r="T15" s="142">
        <v>1239.5058807800001</v>
      </c>
      <c r="U15" s="142">
        <v>2056.1098006100001</v>
      </c>
      <c r="V15" s="142">
        <v>1073.53822971</v>
      </c>
      <c r="W15" s="142">
        <v>1704.1304725800001</v>
      </c>
      <c r="X15" s="142">
        <v>1851.6166018499998</v>
      </c>
      <c r="Y15" s="142">
        <v>2201.9453428799998</v>
      </c>
      <c r="Z15" s="142">
        <v>3158.6383093200002</v>
      </c>
    </row>
    <row r="16" spans="1:26" ht="16.5" customHeight="1">
      <c r="A16" s="103" t="s">
        <v>468</v>
      </c>
      <c r="B16" s="14"/>
      <c r="C16" s="14" t="s">
        <v>580</v>
      </c>
      <c r="D16" s="14"/>
      <c r="E16" s="142">
        <v>4061</v>
      </c>
      <c r="F16" s="142">
        <v>2046</v>
      </c>
      <c r="G16" s="142">
        <v>1596</v>
      </c>
      <c r="H16" s="142">
        <v>1295.6255013300001</v>
      </c>
      <c r="I16" s="142">
        <v>707.08194350000008</v>
      </c>
      <c r="J16" s="142">
        <v>645.34162600000013</v>
      </c>
      <c r="K16" s="142"/>
      <c r="L16" s="142">
        <v>1420</v>
      </c>
      <c r="M16" s="142">
        <v>1633</v>
      </c>
      <c r="N16" s="142">
        <v>1596</v>
      </c>
      <c r="O16" s="142">
        <v>1733</v>
      </c>
      <c r="P16" s="142">
        <v>1966.3921758300003</v>
      </c>
      <c r="Q16" s="142">
        <v>1649.4453586199998</v>
      </c>
      <c r="R16" s="142">
        <v>1295.6255013300001</v>
      </c>
      <c r="S16" s="142">
        <v>857.85392728000011</v>
      </c>
      <c r="T16" s="142">
        <v>793.86555619000001</v>
      </c>
      <c r="U16" s="142">
        <v>712.37025898000002</v>
      </c>
      <c r="V16" s="142">
        <v>707.08194350000008</v>
      </c>
      <c r="W16" s="142">
        <v>771</v>
      </c>
      <c r="X16" s="142">
        <v>695.63074692999999</v>
      </c>
      <c r="Y16" s="142">
        <v>678.10572449000006</v>
      </c>
      <c r="Z16" s="142">
        <v>645.34162600000013</v>
      </c>
    </row>
    <row r="17" spans="1:26" ht="16.5" customHeight="1">
      <c r="A17" s="101" t="s">
        <v>469</v>
      </c>
      <c r="B17" s="32"/>
      <c r="C17" s="32" t="s">
        <v>579</v>
      </c>
      <c r="D17" s="14"/>
      <c r="E17" s="203">
        <v>129</v>
      </c>
      <c r="F17" s="203">
        <v>301</v>
      </c>
      <c r="G17" s="203">
        <v>155</v>
      </c>
      <c r="H17" s="203">
        <v>24.013314909999998</v>
      </c>
      <c r="I17" s="203">
        <v>8.7864601499999999</v>
      </c>
      <c r="J17" s="203">
        <v>4.0089752800000005</v>
      </c>
      <c r="K17" s="142"/>
      <c r="L17" s="203">
        <v>355</v>
      </c>
      <c r="M17" s="203">
        <v>299</v>
      </c>
      <c r="N17" s="203">
        <v>155</v>
      </c>
      <c r="O17" s="203">
        <v>59</v>
      </c>
      <c r="P17" s="203">
        <v>44.23627596</v>
      </c>
      <c r="Q17" s="203">
        <v>33.300280029999996</v>
      </c>
      <c r="R17" s="203">
        <v>24.013314909999998</v>
      </c>
      <c r="S17" s="203">
        <v>20.995196620000002</v>
      </c>
      <c r="T17" s="203">
        <v>29.3195826</v>
      </c>
      <c r="U17" s="203">
        <v>20.982113200000001</v>
      </c>
      <c r="V17" s="203">
        <v>8.7864601499999999</v>
      </c>
      <c r="W17" s="203">
        <v>9.946256120000001</v>
      </c>
      <c r="X17" s="203">
        <v>8.0663572000000006</v>
      </c>
      <c r="Y17" s="203">
        <v>4.1406407400000003</v>
      </c>
      <c r="Z17" s="203">
        <v>4.0089752800000005</v>
      </c>
    </row>
    <row r="18" spans="1:26" ht="16.5" customHeight="1">
      <c r="A18" s="103" t="s">
        <v>918</v>
      </c>
      <c r="B18" s="10"/>
      <c r="C18" s="14" t="s">
        <v>124</v>
      </c>
      <c r="D18" s="14"/>
      <c r="E18" s="142">
        <v>10302</v>
      </c>
      <c r="F18" s="142">
        <v>9603</v>
      </c>
      <c r="G18" s="142">
        <v>9221</v>
      </c>
      <c r="H18" s="142">
        <v>10362.692322909999</v>
      </c>
      <c r="I18" s="142">
        <v>11352.719848170002</v>
      </c>
      <c r="J18" s="142">
        <v>9694.2740025099993</v>
      </c>
      <c r="K18" s="142"/>
      <c r="L18" s="142">
        <v>9876</v>
      </c>
      <c r="M18" s="142">
        <v>9364</v>
      </c>
      <c r="N18" s="142">
        <v>9221</v>
      </c>
      <c r="O18" s="142">
        <v>9763</v>
      </c>
      <c r="P18" s="142">
        <v>10214.83360991</v>
      </c>
      <c r="Q18" s="142">
        <v>10097.470494409999</v>
      </c>
      <c r="R18" s="142">
        <v>10362.692322909999</v>
      </c>
      <c r="S18" s="142">
        <v>10552.476325919999</v>
      </c>
      <c r="T18" s="142">
        <v>10841.573499719998</v>
      </c>
      <c r="U18" s="142">
        <v>10864.40156188</v>
      </c>
      <c r="V18" s="142">
        <v>11352.719848170002</v>
      </c>
      <c r="W18" s="142">
        <v>11118.570440770001</v>
      </c>
      <c r="X18" s="142">
        <v>10207.15057951</v>
      </c>
      <c r="Y18" s="142">
        <v>10025.603692029999</v>
      </c>
      <c r="Z18" s="142">
        <v>9694.2740025099993</v>
      </c>
    </row>
    <row r="19" spans="1:26" ht="16.5" customHeight="1">
      <c r="A19" s="104"/>
      <c r="B19" s="14"/>
      <c r="C19" s="14" t="s">
        <v>125</v>
      </c>
      <c r="D19" s="14"/>
      <c r="E19" s="151">
        <v>8896</v>
      </c>
      <c r="F19" s="151">
        <v>8896</v>
      </c>
      <c r="G19" s="151">
        <v>9963</v>
      </c>
      <c r="H19" s="151">
        <v>7595.4564526000004</v>
      </c>
      <c r="I19" s="151">
        <v>7794.1766196399994</v>
      </c>
      <c r="J19" s="151">
        <v>6695.22760105</v>
      </c>
      <c r="K19" s="151"/>
      <c r="L19" s="142">
        <v>8472</v>
      </c>
      <c r="M19" s="142">
        <v>8469</v>
      </c>
      <c r="N19" s="142">
        <v>9963</v>
      </c>
      <c r="O19" s="142">
        <v>8794</v>
      </c>
      <c r="P19" s="142">
        <v>7600.4602610900001</v>
      </c>
      <c r="Q19" s="142">
        <v>7595.60689585</v>
      </c>
      <c r="R19" s="142">
        <v>7595.4564526000004</v>
      </c>
      <c r="S19" s="142">
        <v>8293.3729033</v>
      </c>
      <c r="T19" s="142">
        <v>7793.6417150500001</v>
      </c>
      <c r="U19" s="142">
        <v>7793.8995412500008</v>
      </c>
      <c r="V19" s="142">
        <v>7794.1766196399994</v>
      </c>
      <c r="W19" s="142">
        <v>6594.5040800799998</v>
      </c>
      <c r="X19" s="142">
        <v>6994.7508594999999</v>
      </c>
      <c r="Y19" s="142">
        <v>6394.9892237199992</v>
      </c>
      <c r="Z19" s="142">
        <v>6695.22760105</v>
      </c>
    </row>
    <row r="20" spans="1:26" ht="16.5" customHeight="1">
      <c r="B20" s="14"/>
      <c r="C20" s="14" t="s">
        <v>126</v>
      </c>
      <c r="D20" s="14"/>
      <c r="E20" s="151">
        <v>461</v>
      </c>
      <c r="F20" s="151">
        <v>453</v>
      </c>
      <c r="G20" s="151">
        <v>546</v>
      </c>
      <c r="H20" s="151">
        <v>678.57873491999999</v>
      </c>
      <c r="I20" s="151">
        <v>658.16956594999999</v>
      </c>
      <c r="J20" s="151">
        <v>1013.2915988599999</v>
      </c>
      <c r="K20" s="151"/>
      <c r="L20" s="142">
        <v>468</v>
      </c>
      <c r="M20" s="142">
        <v>502</v>
      </c>
      <c r="N20" s="142">
        <v>546</v>
      </c>
      <c r="O20" s="142">
        <v>518</v>
      </c>
      <c r="P20" s="142">
        <v>587.42872674</v>
      </c>
      <c r="Q20" s="142">
        <v>627.75854745000004</v>
      </c>
      <c r="R20" s="142">
        <v>678.57873491999999</v>
      </c>
      <c r="S20" s="142">
        <v>618.73905212</v>
      </c>
      <c r="T20" s="142">
        <v>581.97639715999992</v>
      </c>
      <c r="U20" s="142">
        <v>657.01677725000002</v>
      </c>
      <c r="V20" s="142">
        <v>658.16956594999999</v>
      </c>
      <c r="W20" s="142">
        <v>812.45631893000018</v>
      </c>
      <c r="X20" s="142">
        <v>676.99930456999994</v>
      </c>
      <c r="Y20" s="142">
        <v>815.18633799000008</v>
      </c>
      <c r="Z20" s="142">
        <v>1013.2915988599999</v>
      </c>
    </row>
    <row r="21" spans="1:26" s="7" customFormat="1" ht="16.5" customHeight="1">
      <c r="A21" s="99"/>
      <c r="B21" s="10"/>
      <c r="C21" s="14" t="s">
        <v>127</v>
      </c>
      <c r="D21" s="14"/>
      <c r="E21" s="151">
        <v>8700</v>
      </c>
      <c r="F21" s="151">
        <v>6766</v>
      </c>
      <c r="G21" s="151">
        <v>4573</v>
      </c>
      <c r="H21" s="151">
        <v>2548.6387799200002</v>
      </c>
      <c r="I21" s="151">
        <v>2269.4768200199996</v>
      </c>
      <c r="J21" s="151">
        <v>1747.0314534899999</v>
      </c>
      <c r="K21" s="151"/>
      <c r="L21" s="142">
        <v>6238</v>
      </c>
      <c r="M21" s="142">
        <v>4979</v>
      </c>
      <c r="N21" s="142">
        <v>4573</v>
      </c>
      <c r="O21" s="142">
        <v>3699</v>
      </c>
      <c r="P21" s="142">
        <v>3849.8057510000003</v>
      </c>
      <c r="Q21" s="142">
        <v>3227.5456019899998</v>
      </c>
      <c r="R21" s="142">
        <v>2548.6387799200002</v>
      </c>
      <c r="S21" s="142">
        <v>2799.9551081700001</v>
      </c>
      <c r="T21" s="142">
        <v>2354.4074810000002</v>
      </c>
      <c r="U21" s="142">
        <v>2247.4381180700002</v>
      </c>
      <c r="V21" s="142">
        <v>2269.4768200199996</v>
      </c>
      <c r="W21" s="142">
        <v>2167.9599234200005</v>
      </c>
      <c r="X21" s="142">
        <v>1775.09624508</v>
      </c>
      <c r="Y21" s="142">
        <v>1737.67658138</v>
      </c>
      <c r="Z21" s="142">
        <v>1747.0314534899999</v>
      </c>
    </row>
    <row r="22" spans="1:26" ht="16.5" customHeight="1">
      <c r="B22" s="32"/>
      <c r="C22" s="32" t="s">
        <v>603</v>
      </c>
      <c r="D22" s="14"/>
      <c r="E22" s="203">
        <v>428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142"/>
      <c r="L22" s="203">
        <v>0</v>
      </c>
      <c r="M22" s="203">
        <v>0</v>
      </c>
      <c r="N22" s="203">
        <v>0</v>
      </c>
      <c r="O22" s="203">
        <v>0</v>
      </c>
      <c r="P22" s="203">
        <v>0</v>
      </c>
      <c r="Q22" s="203">
        <v>0</v>
      </c>
      <c r="R22" s="203">
        <v>0</v>
      </c>
      <c r="S22" s="203">
        <v>0</v>
      </c>
      <c r="T22" s="203">
        <v>0</v>
      </c>
      <c r="U22" s="203">
        <v>0</v>
      </c>
      <c r="V22" s="203">
        <v>0</v>
      </c>
      <c r="W22" s="203">
        <v>0</v>
      </c>
      <c r="X22" s="203">
        <v>0</v>
      </c>
      <c r="Y22" s="203">
        <v>0</v>
      </c>
      <c r="Z22" s="203">
        <v>0</v>
      </c>
    </row>
    <row r="23" spans="1:26" ht="16.5" customHeight="1">
      <c r="B23" s="231" t="s">
        <v>129</v>
      </c>
      <c r="C23" s="231"/>
      <c r="D23" s="10"/>
      <c r="E23" s="364">
        <v>6573</v>
      </c>
      <c r="F23" s="364">
        <v>8026</v>
      </c>
      <c r="G23" s="364">
        <v>5766</v>
      </c>
      <c r="H23" s="364">
        <v>4583.6975426999852</v>
      </c>
      <c r="I23" s="364">
        <v>4966.9979302799911</v>
      </c>
      <c r="J23" s="364">
        <v>4678.5735366499575</v>
      </c>
      <c r="K23" s="152"/>
      <c r="L23" s="285">
        <v>6988</v>
      </c>
      <c r="M23" s="285">
        <v>5542</v>
      </c>
      <c r="N23" s="285">
        <v>5766</v>
      </c>
      <c r="O23" s="285">
        <v>6170</v>
      </c>
      <c r="P23" s="285">
        <v>5192.5700000000361</v>
      </c>
      <c r="Q23" s="285">
        <v>5625.748127139901</v>
      </c>
      <c r="R23" s="285">
        <v>4583.6975426999852</v>
      </c>
      <c r="S23" s="285">
        <v>7439.8271909596515</v>
      </c>
      <c r="T23" s="285">
        <v>6118.4263938300137</v>
      </c>
      <c r="U23" s="285">
        <v>7546.8619031199778</v>
      </c>
      <c r="V23" s="285">
        <v>4966.9979302799911</v>
      </c>
      <c r="W23" s="285">
        <v>6704.9003077899979</v>
      </c>
      <c r="X23" s="285">
        <v>6442.1124830300396</v>
      </c>
      <c r="Y23" s="285">
        <v>4226.8498429700267</v>
      </c>
      <c r="Z23" s="285">
        <v>4678.5735366499575</v>
      </c>
    </row>
    <row r="24" spans="1:26" ht="16.5" customHeight="1">
      <c r="B24" s="10" t="s">
        <v>596</v>
      </c>
      <c r="C24" s="14"/>
      <c r="D24" s="10"/>
      <c r="E24" s="147">
        <v>13363.2</v>
      </c>
      <c r="F24" s="147">
        <v>14592</v>
      </c>
      <c r="G24" s="147">
        <v>13430.26</v>
      </c>
      <c r="H24" s="147">
        <v>13942.972337629997</v>
      </c>
      <c r="I24" s="147">
        <v>14795.354839739997</v>
      </c>
      <c r="J24" s="147">
        <v>15824.554579019996</v>
      </c>
      <c r="K24" s="152"/>
      <c r="L24" s="147">
        <v>14111.29</v>
      </c>
      <c r="M24" s="147">
        <v>13446.05</v>
      </c>
      <c r="N24" s="147">
        <v>13430.26</v>
      </c>
      <c r="O24" s="147">
        <v>13419.2</v>
      </c>
      <c r="P24" s="147">
        <v>13561.102132121152</v>
      </c>
      <c r="Q24" s="147">
        <v>13675.493040140109</v>
      </c>
      <c r="R24" s="147">
        <v>13942.972337629997</v>
      </c>
      <c r="S24" s="147">
        <v>14182.285494460319</v>
      </c>
      <c r="T24" s="147">
        <v>14449.121991999998</v>
      </c>
      <c r="U24" s="147">
        <v>14791.729950649997</v>
      </c>
      <c r="V24" s="147">
        <v>14795.354839739997</v>
      </c>
      <c r="W24" s="147">
        <v>15045.547799409998</v>
      </c>
      <c r="X24" s="147">
        <v>15471.842071519997</v>
      </c>
      <c r="Y24" s="147">
        <v>15825.950879009999</v>
      </c>
      <c r="Z24" s="147">
        <v>15824.554579019996</v>
      </c>
    </row>
    <row r="25" spans="1:26" ht="16.5" customHeight="1">
      <c r="B25" s="14"/>
      <c r="C25" s="14" t="s">
        <v>600</v>
      </c>
      <c r="D25" s="14"/>
      <c r="E25" s="151">
        <v>2470.69</v>
      </c>
      <c r="F25" s="151">
        <v>2470.69</v>
      </c>
      <c r="G25" s="151">
        <v>2565.8000000000002</v>
      </c>
      <c r="H25" s="151">
        <v>2565.80285</v>
      </c>
      <c r="I25" s="151">
        <v>2565.80285</v>
      </c>
      <c r="J25" s="151">
        <v>2565.80285</v>
      </c>
      <c r="K25" s="151"/>
      <c r="L25" s="142">
        <v>2470.69</v>
      </c>
      <c r="M25" s="142">
        <v>2565.8000000000002</v>
      </c>
      <c r="N25" s="142">
        <v>2565.8000000000002</v>
      </c>
      <c r="O25" s="142">
        <v>2565.8000000000002</v>
      </c>
      <c r="P25" s="142">
        <v>2565.80285</v>
      </c>
      <c r="Q25" s="142">
        <v>2565.80285</v>
      </c>
      <c r="R25" s="142">
        <v>2565.80285</v>
      </c>
      <c r="S25" s="142">
        <v>2565.80285</v>
      </c>
      <c r="T25" s="142">
        <v>2565.80285</v>
      </c>
      <c r="U25" s="142">
        <v>2565.80285</v>
      </c>
      <c r="V25" s="142">
        <v>2565.80285</v>
      </c>
      <c r="W25" s="142">
        <v>2565.80285</v>
      </c>
      <c r="X25" s="142">
        <v>2565.80285</v>
      </c>
      <c r="Y25" s="142">
        <v>2565.80285</v>
      </c>
      <c r="Z25" s="142">
        <v>2565.80285</v>
      </c>
    </row>
    <row r="26" spans="1:26" ht="16.5" customHeight="1">
      <c r="B26" s="222"/>
      <c r="C26" s="222" t="s">
        <v>599</v>
      </c>
      <c r="D26" s="14"/>
      <c r="E26" s="223">
        <v>869.98</v>
      </c>
      <c r="F26" s="223">
        <v>1738.63</v>
      </c>
      <c r="G26" s="223">
        <v>868.65</v>
      </c>
      <c r="H26" s="223">
        <v>868.64929999999993</v>
      </c>
      <c r="I26" s="223">
        <v>868.64929999999993</v>
      </c>
      <c r="J26" s="223">
        <v>868.64929999999993</v>
      </c>
      <c r="K26" s="151"/>
      <c r="L26" s="224">
        <v>868.65</v>
      </c>
      <c r="M26" s="224">
        <v>868.65</v>
      </c>
      <c r="N26" s="224">
        <v>868.65</v>
      </c>
      <c r="O26" s="224">
        <v>868.65</v>
      </c>
      <c r="P26" s="224">
        <v>868.64929999999993</v>
      </c>
      <c r="Q26" s="224">
        <v>868.64929999999993</v>
      </c>
      <c r="R26" s="224">
        <v>868.64929999999993</v>
      </c>
      <c r="S26" s="224">
        <v>868.64929999999993</v>
      </c>
      <c r="T26" s="224">
        <v>868.64929999999993</v>
      </c>
      <c r="U26" s="224">
        <v>868.64929999999993</v>
      </c>
      <c r="V26" s="224">
        <v>868.64929999999993</v>
      </c>
      <c r="W26" s="224">
        <v>868.64929999999993</v>
      </c>
      <c r="X26" s="224">
        <v>868.64929999999993</v>
      </c>
      <c r="Y26" s="224">
        <v>868.64929999999993</v>
      </c>
      <c r="Z26" s="224">
        <v>868.64929999999993</v>
      </c>
    </row>
    <row r="27" spans="1:26" s="5" customFormat="1" ht="16.5" customHeight="1">
      <c r="A27" s="99"/>
      <c r="B27" s="10" t="s">
        <v>597</v>
      </c>
      <c r="C27" s="14"/>
      <c r="D27" s="56"/>
      <c r="E27" s="147">
        <v>19363</v>
      </c>
      <c r="F27" s="147">
        <v>27174</v>
      </c>
      <c r="G27" s="147">
        <v>23367</v>
      </c>
      <c r="H27" s="147">
        <v>25730.74262968</v>
      </c>
      <c r="I27" s="147">
        <v>40820</v>
      </c>
      <c r="J27" s="147">
        <v>38354.31</v>
      </c>
      <c r="K27" s="152"/>
      <c r="L27" s="147">
        <v>25044</v>
      </c>
      <c r="M27" s="147">
        <v>23275</v>
      </c>
      <c r="N27" s="147">
        <v>23367</v>
      </c>
      <c r="O27" s="147">
        <v>23368</v>
      </c>
      <c r="P27" s="147">
        <v>22789</v>
      </c>
      <c r="Q27" s="147">
        <v>23618.74</v>
      </c>
      <c r="R27" s="147">
        <v>25730.74262968</v>
      </c>
      <c r="S27" s="147">
        <v>29283.088007139999</v>
      </c>
      <c r="T27" s="147">
        <v>30929</v>
      </c>
      <c r="U27" s="147">
        <v>23619</v>
      </c>
      <c r="V27" s="147">
        <v>40820</v>
      </c>
      <c r="W27" s="147">
        <v>40466</v>
      </c>
      <c r="X27" s="147">
        <v>40654</v>
      </c>
      <c r="Y27" s="147">
        <v>40047</v>
      </c>
      <c r="Z27" s="147">
        <v>38354.31</v>
      </c>
    </row>
    <row r="28" spans="1:26" s="5" customFormat="1" ht="16.5" customHeight="1">
      <c r="A28" s="99"/>
      <c r="B28" s="14"/>
      <c r="C28" s="14" t="s">
        <v>131</v>
      </c>
      <c r="D28" s="56"/>
      <c r="E28" s="142">
        <v>96</v>
      </c>
      <c r="F28" s="142">
        <v>94</v>
      </c>
      <c r="G28" s="142">
        <v>91</v>
      </c>
      <c r="H28" s="142">
        <v>84.8238269</v>
      </c>
      <c r="I28" s="142">
        <v>81</v>
      </c>
      <c r="J28" s="142">
        <v>75.73</v>
      </c>
      <c r="K28" s="151"/>
      <c r="L28" s="142">
        <v>93</v>
      </c>
      <c r="M28" s="142">
        <v>91</v>
      </c>
      <c r="N28" s="142">
        <v>91</v>
      </c>
      <c r="O28" s="142">
        <v>91</v>
      </c>
      <c r="P28" s="142">
        <v>90</v>
      </c>
      <c r="Q28" s="142">
        <v>86.55</v>
      </c>
      <c r="R28" s="142">
        <v>84.8238269</v>
      </c>
      <c r="S28" s="142">
        <v>83.387392230000003</v>
      </c>
      <c r="T28" s="142">
        <v>83</v>
      </c>
      <c r="U28" s="142">
        <v>82</v>
      </c>
      <c r="V28" s="142">
        <v>81</v>
      </c>
      <c r="W28" s="142">
        <v>80</v>
      </c>
      <c r="X28" s="142">
        <v>79</v>
      </c>
      <c r="Y28" s="142">
        <v>86</v>
      </c>
      <c r="Z28" s="142">
        <v>75.73</v>
      </c>
    </row>
    <row r="29" spans="1:26" s="5" customFormat="1" ht="16.5" customHeight="1">
      <c r="A29" s="99"/>
      <c r="B29" s="10"/>
      <c r="C29" s="14" t="s">
        <v>132</v>
      </c>
      <c r="D29" s="56"/>
      <c r="E29" s="142">
        <v>6210</v>
      </c>
      <c r="F29" s="142">
        <v>8900</v>
      </c>
      <c r="G29" s="142">
        <v>10416</v>
      </c>
      <c r="H29" s="142">
        <v>11745.56297434</v>
      </c>
      <c r="I29" s="142">
        <v>13437</v>
      </c>
      <c r="J29" s="142">
        <v>11602.720000000001</v>
      </c>
      <c r="K29" s="151"/>
      <c r="L29" s="142">
        <v>8824</v>
      </c>
      <c r="M29" s="142">
        <v>8767</v>
      </c>
      <c r="N29" s="142">
        <v>10416</v>
      </c>
      <c r="O29" s="142">
        <v>11144</v>
      </c>
      <c r="P29" s="142">
        <v>11121</v>
      </c>
      <c r="Q29" s="142">
        <v>11847.71</v>
      </c>
      <c r="R29" s="142">
        <v>11745.56297434</v>
      </c>
      <c r="S29" s="142">
        <v>12060.633043959999</v>
      </c>
      <c r="T29" s="142">
        <v>12902</v>
      </c>
      <c r="U29" s="142">
        <v>14095</v>
      </c>
      <c r="V29" s="142">
        <v>13437</v>
      </c>
      <c r="W29" s="142">
        <v>11996</v>
      </c>
      <c r="X29" s="142">
        <v>12527</v>
      </c>
      <c r="Y29" s="142">
        <v>11708</v>
      </c>
      <c r="Z29" s="142">
        <v>11602.720000000001</v>
      </c>
    </row>
    <row r="30" spans="1:26" s="8" customFormat="1" ht="16.5" customHeight="1" thickBot="1">
      <c r="A30" s="99"/>
      <c r="B30" s="57" t="s">
        <v>598</v>
      </c>
      <c r="C30" s="210"/>
      <c r="D30" s="208"/>
      <c r="E30" s="211">
        <v>328</v>
      </c>
      <c r="F30" s="211">
        <v>439</v>
      </c>
      <c r="G30" s="211">
        <v>284</v>
      </c>
      <c r="H30" s="211">
        <v>450.77284643999997</v>
      </c>
      <c r="I30" s="211">
        <v>458.67754411000004</v>
      </c>
      <c r="J30" s="211">
        <v>455.92707154000004</v>
      </c>
      <c r="K30" s="209"/>
      <c r="L30" s="211">
        <v>319</v>
      </c>
      <c r="M30" s="211">
        <v>298</v>
      </c>
      <c r="N30" s="211">
        <v>284</v>
      </c>
      <c r="O30" s="211">
        <v>259</v>
      </c>
      <c r="P30" s="211">
        <v>227.77</v>
      </c>
      <c r="Q30" s="211">
        <v>253.27578947999999</v>
      </c>
      <c r="R30" s="211">
        <v>450.77284643999997</v>
      </c>
      <c r="S30" s="211">
        <v>355.61366371999998</v>
      </c>
      <c r="T30" s="211">
        <v>332.38649657000002</v>
      </c>
      <c r="U30" s="211">
        <v>235.70199735999998</v>
      </c>
      <c r="V30" s="211">
        <v>458.67754411000004</v>
      </c>
      <c r="W30" s="211">
        <v>292.16720789999999</v>
      </c>
      <c r="X30" s="211">
        <v>255.98235594999997</v>
      </c>
      <c r="Y30" s="211">
        <v>240.12007159000001</v>
      </c>
      <c r="Z30" s="211">
        <v>455.92707154000004</v>
      </c>
    </row>
    <row r="31" spans="1:26" s="8" customFormat="1" ht="16.5" customHeight="1">
      <c r="A31" s="99"/>
      <c r="B31" s="10"/>
      <c r="C31" s="10"/>
      <c r="D31" s="11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</row>
    <row r="32" spans="1:26" ht="16.5" customHeight="1">
      <c r="B32" s="75"/>
      <c r="C32" s="75" t="s">
        <v>318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</row>
    <row r="33" spans="1:26" ht="16.5" customHeight="1">
      <c r="A33" s="485"/>
      <c r="B33" s="75"/>
      <c r="C33" s="6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Q33" s="363"/>
      <c r="R33" s="363"/>
      <c r="S33" s="363"/>
      <c r="T33" s="363"/>
      <c r="U33" s="363"/>
      <c r="V33" s="363"/>
      <c r="W33" s="363"/>
      <c r="X33" s="363"/>
      <c r="Y33" s="363"/>
      <c r="Z33" s="363"/>
    </row>
    <row r="34" spans="1:26" s="486" customFormat="1" ht="16.5" customHeight="1">
      <c r="A34" s="485"/>
      <c r="B34" s="498"/>
      <c r="C34" s="499"/>
      <c r="D34" s="500"/>
      <c r="E34" s="500">
        <f t="shared" ref="E34:W34" si="0">E28+E29</f>
        <v>6306</v>
      </c>
      <c r="F34" s="500">
        <f t="shared" si="0"/>
        <v>8994</v>
      </c>
      <c r="G34" s="500">
        <f t="shared" si="0"/>
        <v>10507</v>
      </c>
      <c r="H34" s="500">
        <f t="shared" si="0"/>
        <v>11830.38680124</v>
      </c>
      <c r="I34" s="500">
        <f t="shared" si="0"/>
        <v>13518</v>
      </c>
      <c r="J34" s="500">
        <f t="shared" ref="J34" si="1">J28+J29</f>
        <v>11678.45</v>
      </c>
      <c r="K34" s="500"/>
      <c r="L34" s="500">
        <f t="shared" si="0"/>
        <v>8917</v>
      </c>
      <c r="M34" s="500">
        <f t="shared" si="0"/>
        <v>8858</v>
      </c>
      <c r="N34" s="500">
        <f t="shared" si="0"/>
        <v>10507</v>
      </c>
      <c r="O34" s="500">
        <f t="shared" si="0"/>
        <v>11235</v>
      </c>
      <c r="P34" s="500">
        <f t="shared" si="0"/>
        <v>11211</v>
      </c>
      <c r="Q34" s="500">
        <f t="shared" si="0"/>
        <v>11934.259999999998</v>
      </c>
      <c r="R34" s="500">
        <f t="shared" si="0"/>
        <v>11830.38680124</v>
      </c>
      <c r="S34" s="500">
        <f t="shared" si="0"/>
        <v>12144.02043619</v>
      </c>
      <c r="T34" s="500">
        <f t="shared" si="0"/>
        <v>12985</v>
      </c>
      <c r="U34" s="500">
        <f t="shared" si="0"/>
        <v>14177</v>
      </c>
      <c r="V34" s="500">
        <f t="shared" si="0"/>
        <v>13518</v>
      </c>
      <c r="W34" s="500">
        <f t="shared" si="0"/>
        <v>12076</v>
      </c>
      <c r="X34" s="500">
        <f>X28+X29</f>
        <v>12606</v>
      </c>
      <c r="Y34" s="500">
        <f>Y28+Y29</f>
        <v>11794</v>
      </c>
      <c r="Z34" s="500">
        <f>Z28+Z29</f>
        <v>11678.45</v>
      </c>
    </row>
    <row r="35" spans="1:26" s="486" customFormat="1" ht="16.5" customHeight="1">
      <c r="A35" s="99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</row>
    <row r="36" spans="1:26" ht="16.5" customHeight="1">
      <c r="E36" s="363"/>
      <c r="F36" s="363"/>
      <c r="G36" s="363"/>
      <c r="H36" s="363"/>
      <c r="I36" s="363"/>
      <c r="J36" s="363"/>
      <c r="Q36" s="327"/>
      <c r="R36" s="327"/>
      <c r="S36" s="327"/>
      <c r="T36" s="327"/>
      <c r="U36" s="327"/>
      <c r="V36" s="327"/>
      <c r="W36" s="327"/>
      <c r="X36" s="327"/>
      <c r="Y36" s="327"/>
      <c r="Z36" s="327"/>
    </row>
    <row r="37" spans="1:26" ht="16.5" customHeight="1"/>
    <row r="38" spans="1:26" ht="16.5" customHeight="1"/>
    <row r="39" spans="1:26" ht="16.5" customHeight="1"/>
    <row r="40" spans="1:26" ht="16.5" customHeight="1"/>
    <row r="41" spans="1:26" ht="16.5" customHeight="1"/>
    <row r="42" spans="1:26" ht="16.5" customHeight="1"/>
    <row r="43" spans="1:26" ht="16.5" customHeight="1"/>
    <row r="44" spans="1:26" ht="16.5" customHeight="1"/>
    <row r="45" spans="1:26" ht="16.5" customHeight="1"/>
    <row r="46" spans="1:26" ht="16.5" customHeight="1"/>
    <row r="47" spans="1:26" ht="16.5" customHeight="1"/>
    <row r="48" spans="1:2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O2:Z2"/>
    <mergeCell ref="F2:J2"/>
  </mergeCells>
  <phoneticPr fontId="53" type="noConversion"/>
  <hyperlinks>
    <hyperlink ref="A5" location="JBB_일반사항!A1" display="전북은행"/>
    <hyperlink ref="A16" location="JBWC_일반사항!A1" display="우리캐피탈"/>
    <hyperlink ref="A17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KJB_여신건전성!A1" display="여신건전성"/>
    <hyperlink ref="A15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12" location="'KJB_순이자마진(이자)'!A1" display="순이자마진(이자)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G22"/>
  <sheetViews>
    <sheetView showGridLines="0" view="pageBreakPreview" topLeftCell="B1" zoomScale="85" zoomScaleNormal="85" zoomScaleSheetLayoutView="85" workbookViewId="0"/>
  </sheetViews>
  <sheetFormatPr defaultColWidth="7.77734375" defaultRowHeight="20.25"/>
  <cols>
    <col min="1" max="1" width="1.44140625" style="2" hidden="1" customWidth="1"/>
    <col min="2" max="2" width="13.5546875" style="2" customWidth="1"/>
    <col min="3" max="4" width="28.88671875" style="2" bestFit="1" customWidth="1"/>
    <col min="5" max="5" width="26.33203125" style="2" bestFit="1" customWidth="1"/>
    <col min="6" max="7" width="13.33203125" style="2" customWidth="1"/>
    <col min="8" max="126" width="7.77734375" style="2"/>
    <col min="127" max="127" width="10.33203125" style="2" customWidth="1"/>
    <col min="128" max="16384" width="7.77734375" style="2"/>
  </cols>
  <sheetData>
    <row r="1" spans="1:7" ht="26.25" customHeight="1">
      <c r="B1" s="111" t="s">
        <v>488</v>
      </c>
      <c r="C1" s="111"/>
      <c r="D1" s="111"/>
      <c r="E1" s="111"/>
      <c r="F1" s="424"/>
      <c r="G1" s="111"/>
    </row>
    <row r="2" spans="1:7" ht="24" customHeight="1">
      <c r="B2" s="264" t="s">
        <v>1036</v>
      </c>
      <c r="C2" s="112" t="s">
        <v>226</v>
      </c>
      <c r="D2" s="112" t="s">
        <v>227</v>
      </c>
      <c r="E2" s="112" t="s">
        <v>236</v>
      </c>
      <c r="F2" s="425" t="s">
        <v>237</v>
      </c>
      <c r="G2" s="113" t="s">
        <v>720</v>
      </c>
    </row>
    <row r="3" spans="1:7">
      <c r="A3" s="114"/>
      <c r="B3" s="118" t="s">
        <v>1035</v>
      </c>
      <c r="C3" s="119" t="s">
        <v>228</v>
      </c>
      <c r="D3" s="119" t="s">
        <v>228</v>
      </c>
      <c r="E3" s="119" t="s">
        <v>235</v>
      </c>
      <c r="F3" s="426" t="s">
        <v>241</v>
      </c>
      <c r="G3" s="478" t="s">
        <v>916</v>
      </c>
    </row>
    <row r="4" spans="1:7">
      <c r="A4" s="114"/>
      <c r="B4" s="518" t="s">
        <v>1037</v>
      </c>
      <c r="C4" s="115" t="s">
        <v>229</v>
      </c>
      <c r="D4" s="115" t="s">
        <v>229</v>
      </c>
      <c r="E4" s="115" t="s">
        <v>224</v>
      </c>
      <c r="F4" s="427" t="s">
        <v>242</v>
      </c>
      <c r="G4" s="479" t="s">
        <v>819</v>
      </c>
    </row>
    <row r="5" spans="1:7">
      <c r="A5" s="114"/>
      <c r="B5" s="118" t="s">
        <v>225</v>
      </c>
      <c r="C5" s="119" t="s">
        <v>230</v>
      </c>
      <c r="D5" s="119" t="s">
        <v>230</v>
      </c>
      <c r="E5" s="119" t="s">
        <v>230</v>
      </c>
      <c r="F5" s="426" t="s">
        <v>243</v>
      </c>
      <c r="G5" s="480" t="s">
        <v>917</v>
      </c>
    </row>
    <row r="6" spans="1:7">
      <c r="A6" s="114"/>
      <c r="B6" s="518" t="s">
        <v>706</v>
      </c>
      <c r="C6" s="115" t="s">
        <v>565</v>
      </c>
      <c r="D6" s="115" t="s">
        <v>566</v>
      </c>
      <c r="E6" s="115" t="s">
        <v>238</v>
      </c>
      <c r="F6" s="427" t="s">
        <v>238</v>
      </c>
      <c r="G6" s="479" t="s">
        <v>820</v>
      </c>
    </row>
    <row r="7" spans="1:7">
      <c r="A7" s="114"/>
      <c r="B7" s="505"/>
      <c r="C7" s="119" t="s">
        <v>231</v>
      </c>
      <c r="D7" s="119" t="s">
        <v>231</v>
      </c>
      <c r="E7" s="119" t="s">
        <v>239</v>
      </c>
      <c r="F7" s="426" t="s">
        <v>244</v>
      </c>
      <c r="G7" s="480"/>
    </row>
    <row r="8" spans="1:7">
      <c r="A8" s="114"/>
      <c r="B8" s="117"/>
      <c r="C8" s="115" t="s">
        <v>585</v>
      </c>
      <c r="D8" s="115" t="s">
        <v>585</v>
      </c>
      <c r="E8" s="427" t="s">
        <v>240</v>
      </c>
      <c r="F8" s="427"/>
      <c r="G8" s="116"/>
    </row>
    <row r="9" spans="1:7">
      <c r="A9" s="114"/>
      <c r="B9" s="120"/>
      <c r="C9" s="119" t="s">
        <v>232</v>
      </c>
      <c r="D9" s="119" t="s">
        <v>232</v>
      </c>
      <c r="E9" s="428" t="s">
        <v>234</v>
      </c>
      <c r="F9" s="428"/>
      <c r="G9" s="121"/>
    </row>
    <row r="10" spans="1:7" s="517" customFormat="1">
      <c r="A10" s="511"/>
      <c r="B10" s="512"/>
      <c r="C10" s="513" t="s">
        <v>233</v>
      </c>
      <c r="D10" s="513" t="s">
        <v>233</v>
      </c>
      <c r="E10" s="514"/>
      <c r="F10" s="515"/>
      <c r="G10" s="516"/>
    </row>
    <row r="11" spans="1:7" s="505" customFormat="1" ht="21" thickBot="1">
      <c r="A11" s="504"/>
      <c r="B11" s="506"/>
      <c r="C11" s="507" t="s">
        <v>234</v>
      </c>
      <c r="D11" s="507" t="s">
        <v>234</v>
      </c>
      <c r="E11" s="508"/>
      <c r="F11" s="509"/>
      <c r="G11" s="510"/>
    </row>
    <row r="12" spans="1:7" ht="21" thickTop="1">
      <c r="B12" s="87"/>
      <c r="C12" s="87"/>
      <c r="D12" s="87"/>
      <c r="E12" s="87"/>
      <c r="F12" s="87"/>
      <c r="G12" s="87"/>
    </row>
    <row r="13" spans="1:7">
      <c r="B13" s="87"/>
      <c r="C13" s="87"/>
      <c r="D13" s="87"/>
      <c r="E13" s="87"/>
      <c r="F13" s="87"/>
      <c r="G13" s="87"/>
    </row>
    <row r="14" spans="1:7">
      <c r="B14" s="87"/>
      <c r="C14" s="87"/>
      <c r="D14" s="87"/>
      <c r="E14" s="87"/>
      <c r="F14" s="87"/>
      <c r="G14" s="87"/>
    </row>
    <row r="15" spans="1:7">
      <c r="B15" s="87"/>
      <c r="C15" s="87"/>
      <c r="D15" s="87"/>
      <c r="E15" s="87"/>
      <c r="F15" s="87"/>
      <c r="G15" s="87"/>
    </row>
    <row r="16" spans="1:7" ht="18.75" customHeight="1">
      <c r="B16" s="87"/>
      <c r="C16" s="87"/>
      <c r="D16" s="87"/>
      <c r="E16" s="87"/>
      <c r="F16" s="87"/>
      <c r="G16" s="87"/>
    </row>
    <row r="17" spans="2:7">
      <c r="B17" s="87"/>
      <c r="C17" s="87"/>
      <c r="D17" s="87"/>
      <c r="E17" s="87"/>
      <c r="F17" s="87"/>
      <c r="G17" s="87"/>
    </row>
    <row r="18" spans="2:7">
      <c r="B18" s="87"/>
      <c r="C18" s="87"/>
      <c r="D18" s="87"/>
      <c r="E18" s="87"/>
      <c r="F18" s="87"/>
      <c r="G18" s="87"/>
    </row>
    <row r="19" spans="2:7">
      <c r="B19" s="87"/>
      <c r="C19" s="87"/>
      <c r="D19" s="87"/>
      <c r="E19" s="87"/>
      <c r="F19" s="87"/>
      <c r="G19" s="87"/>
    </row>
    <row r="20" spans="2:7">
      <c r="B20" s="87"/>
      <c r="C20" s="87"/>
      <c r="D20" s="87"/>
      <c r="E20" s="87"/>
      <c r="F20" s="87"/>
      <c r="G20" s="87"/>
    </row>
    <row r="21" spans="2:7">
      <c r="B21" s="87"/>
      <c r="C21" s="87"/>
      <c r="D21" s="87"/>
      <c r="E21" s="87"/>
      <c r="F21" s="87"/>
      <c r="G21" s="87"/>
    </row>
    <row r="22" spans="2:7">
      <c r="B22" s="87"/>
      <c r="C22" s="87"/>
      <c r="D22" s="87"/>
      <c r="E22" s="87"/>
      <c r="F22" s="87"/>
      <c r="G22" s="87"/>
    </row>
  </sheetData>
  <phoneticPr fontId="53" type="noConversion"/>
  <hyperlinks>
    <hyperlink ref="C3" location="JBB_일반사항!A1" display="일반사항"/>
    <hyperlink ref="C4" location="JBB_손익실적!A1" display="손익실적"/>
    <hyperlink ref="C5" location="'JBB_자산(말잔)'!A1" display="자산"/>
    <hyperlink ref="C6" location="'JBB_부채자본(말잔)'!A1" display="부채차본"/>
    <hyperlink ref="C7" location="JBB_재무비율!A1" display="재무비율"/>
    <hyperlink ref="C8" location="'JBB_순이자마진(이자)'!A1" display="순이자마진(이자)"/>
    <hyperlink ref="C9" location="'JBB_순이자마진(마진율)'!A1" display="순이자마진(마진율)"/>
    <hyperlink ref="C11" location="'JBB_연체율 및 대손비용률'!A1" display="연체율 및 대손비용률"/>
    <hyperlink ref="D3" location="KJB_일반사항!A1" display="일반사항"/>
    <hyperlink ref="D4" location="KJB_손익실적!A1" display="손익실적"/>
    <hyperlink ref="D5" location="'KJB_자산(말잔)'!A1" display="자산"/>
    <hyperlink ref="D6" location="'KJB_부채자본(말잔)'!A1" display="부채차본"/>
    <hyperlink ref="D7" location="KJB_재무비율!A1" display="재무비율"/>
    <hyperlink ref="D8" location="'KJB_순이자마진(이자)'!A1" display="순이자마진(이자)"/>
    <hyperlink ref="D9" location="'KJB_순이자마진(마진율)'!A1" display="순이자마진(마진율)"/>
    <hyperlink ref="D11" location="'KJB_연체율 및 대손비용률'!A1" display="연체율 및 대손비용률"/>
    <hyperlink ref="E3" location="JBWC_일반사항!A1" display="일반사항"/>
    <hyperlink ref="E4" location="JBWC_손익실적!A1" display="손익실적"/>
    <hyperlink ref="E5" location="'JBWC_자산(말잔)'!A1" display="자산"/>
    <hyperlink ref="E6" location="'JBWC_부채자본(말잔)'!A1" display="부채자본"/>
    <hyperlink ref="E7" location="JBWC_재무비율!A1" display="재무비율"/>
    <hyperlink ref="F3" location="JBAM_일반사항!A1" display="일반사항"/>
    <hyperlink ref="F4" location="JBAM_손익실적!A1" display="손익실적"/>
    <hyperlink ref="F5" location="'JBAM_자산(말잔)'!A1" display="자산"/>
    <hyperlink ref="F6" location="'JBAM_부채자본(말잔)'!A1" display="부채자본"/>
    <hyperlink ref="F7" location="JBAM_재무비율!A1" display="재무비율"/>
    <hyperlink ref="B6" location="Group_여신건전성!A1" display="여신건전성"/>
    <hyperlink ref="G3" location="PPCB_일반현황!A1" display="일반현황"/>
    <hyperlink ref="G4" location="PPCB_손익실적!A1" display="손익실적"/>
    <hyperlink ref="G5" location="PPCB_재무현황!A1" display="재무제표"/>
    <hyperlink ref="G6" location="PPCB_재무비율!A1" display="재무비율"/>
    <hyperlink ref="E8" location="JBWC_여신건전성!A1" display="여신건전성"/>
    <hyperlink ref="E9" location="'JBWC_연체율 및 대손비용률'!A1" display="연체율 및 대손비용률"/>
    <hyperlink ref="B5" location="Group_재무비율!A1" display="재무비율"/>
    <hyperlink ref="B4" location="Group_영업실적!A1" display="영업실적"/>
    <hyperlink ref="B3" location="Group_손익실적!A1" display="손익실적"/>
  </hyperlinks>
  <printOptions horizontalCentered="1"/>
  <pageMargins left="0.31496062992125984" right="0.31496062992125984" top="0.86614173228346458" bottom="0.19685039370078741" header="0.43307086614173229" footer="0"/>
  <pageSetup paperSize="9" scale="68" firstPageNumber="6" orientation="portrait" useFirstPageNumber="1" r:id="rId1"/>
  <headerFooter alignWithMargins="0">
    <oddFooter>&amp;C- 5 -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Z197"/>
  <sheetViews>
    <sheetView showGridLines="0" view="pageBreakPreview" topLeftCell="A13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20" customWidth="1"/>
    <col min="3" max="3" width="21.77734375" style="20" customWidth="1"/>
    <col min="4" max="4" width="2.77734375" style="21" customWidth="1"/>
    <col min="5" max="7" width="9.77734375" style="21" hidden="1" customWidth="1"/>
    <col min="8" max="10" width="9.77734375" style="21" customWidth="1"/>
    <col min="11" max="11" width="2.77734375" style="20" customWidth="1"/>
    <col min="12" max="16" width="9.77734375" style="21" hidden="1" customWidth="1"/>
    <col min="17" max="20" width="9.77734375" style="20" hidden="1" customWidth="1"/>
    <col min="21" max="54" width="9.77734375" style="20" customWidth="1"/>
    <col min="55" max="16384" width="8.88671875" style="20"/>
  </cols>
  <sheetData>
    <row r="1" spans="1:26" s="22" customFormat="1" ht="26.25" customHeight="1">
      <c r="A1" s="23"/>
      <c r="B1" s="34" t="s">
        <v>513</v>
      </c>
      <c r="C1" s="34"/>
      <c r="D1" s="23"/>
      <c r="E1" s="23"/>
      <c r="F1" s="23"/>
      <c r="G1" s="23"/>
      <c r="H1" s="23"/>
      <c r="I1" s="23"/>
      <c r="J1" s="23"/>
      <c r="K1" s="34"/>
      <c r="L1" s="23"/>
      <c r="M1" s="23"/>
      <c r="N1" s="23"/>
      <c r="O1" s="23"/>
      <c r="P1" s="23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s="24" customFormat="1" ht="24" customHeight="1">
      <c r="A2" s="106" t="s">
        <v>487</v>
      </c>
      <c r="B2" s="109"/>
      <c r="C2" s="109"/>
      <c r="D2" s="109"/>
      <c r="E2" s="205" t="s">
        <v>709</v>
      </c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811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25" customFormat="1" ht="16.5" customHeight="1">
      <c r="A3" s="100"/>
      <c r="B3" s="206" t="s">
        <v>492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s="27" customFormat="1" ht="16.5" customHeight="1">
      <c r="A4" s="101" t="s">
        <v>1047</v>
      </c>
      <c r="B4" s="529" t="s">
        <v>319</v>
      </c>
      <c r="C4" s="26" t="s">
        <v>320</v>
      </c>
      <c r="D4" s="26"/>
      <c r="E4" s="180">
        <v>0.14299639250926421</v>
      </c>
      <c r="F4" s="180">
        <v>0.13097675919525223</v>
      </c>
      <c r="G4" s="180">
        <v>0.14742475830705307</v>
      </c>
      <c r="H4" s="180">
        <v>0.13493576849284275</v>
      </c>
      <c r="I4" s="180">
        <v>0.14588673635395402</v>
      </c>
      <c r="J4" s="180">
        <v>0.16064587660291912</v>
      </c>
      <c r="K4" s="180"/>
      <c r="L4" s="180">
        <v>0.13220492922143998</v>
      </c>
      <c r="M4" s="180">
        <v>0.13131641127090429</v>
      </c>
      <c r="N4" s="180">
        <v>0.14742475830705307</v>
      </c>
      <c r="O4" s="180">
        <v>0.14288101310350892</v>
      </c>
      <c r="P4" s="180">
        <v>0.1417146050312999</v>
      </c>
      <c r="Q4" s="180">
        <v>0.13657678022218114</v>
      </c>
      <c r="R4" s="180">
        <v>0.13493576849284275</v>
      </c>
      <c r="S4" s="180">
        <v>0.13472002630406901</v>
      </c>
      <c r="T4" s="180">
        <v>0.13803795904377009</v>
      </c>
      <c r="U4" s="180">
        <v>0.13739554833686254</v>
      </c>
      <c r="V4" s="180">
        <v>0.14588673635395402</v>
      </c>
      <c r="W4" s="180">
        <v>0.14938379254630782</v>
      </c>
      <c r="X4" s="180">
        <v>0.15533072203300147</v>
      </c>
      <c r="Y4" s="180">
        <v>0.15903583091522044</v>
      </c>
      <c r="Z4" s="180">
        <v>0.16064587660291912</v>
      </c>
    </row>
    <row r="5" spans="1:26" s="27" customFormat="1" ht="16.5" customHeight="1">
      <c r="A5" s="103" t="s">
        <v>35</v>
      </c>
      <c r="B5" s="525"/>
      <c r="C5" s="27" t="s">
        <v>321</v>
      </c>
      <c r="D5" s="28"/>
      <c r="E5" s="274">
        <v>17473.55</v>
      </c>
      <c r="F5" s="274">
        <v>16186.51</v>
      </c>
      <c r="G5" s="274">
        <v>16479.939999999999</v>
      </c>
      <c r="H5" s="274">
        <v>16267.33</v>
      </c>
      <c r="I5" s="274">
        <v>18254.73</v>
      </c>
      <c r="J5" s="274">
        <v>18244.7</v>
      </c>
      <c r="K5" s="274"/>
      <c r="L5" s="274">
        <v>15936.08</v>
      </c>
      <c r="M5" s="274">
        <v>15161.11</v>
      </c>
      <c r="N5" s="274">
        <v>16479.939999999999</v>
      </c>
      <c r="O5" s="274">
        <v>16247</v>
      </c>
      <c r="P5" s="274">
        <v>16534.919999999998</v>
      </c>
      <c r="Q5" s="274">
        <v>16252.91</v>
      </c>
      <c r="R5" s="274">
        <v>16267.33</v>
      </c>
      <c r="S5" s="274">
        <v>16930.099999999999</v>
      </c>
      <c r="T5" s="274">
        <v>17317</v>
      </c>
      <c r="U5" s="274">
        <v>17239.939999999999</v>
      </c>
      <c r="V5" s="274">
        <v>18254.73</v>
      </c>
      <c r="W5" s="274">
        <v>18116.990000000002</v>
      </c>
      <c r="X5" s="274">
        <v>18300.07</v>
      </c>
      <c r="Y5" s="274">
        <v>18460.689999999999</v>
      </c>
      <c r="Z5" s="274">
        <v>18244.7</v>
      </c>
    </row>
    <row r="6" spans="1:26" s="27" customFormat="1" ht="16.5" customHeight="1">
      <c r="A6" s="316" t="s">
        <v>546</v>
      </c>
      <c r="B6" s="525"/>
      <c r="C6" s="27" t="s">
        <v>322</v>
      </c>
      <c r="D6" s="28"/>
      <c r="E6" s="274">
        <v>122195.74</v>
      </c>
      <c r="F6" s="274">
        <v>123583.07</v>
      </c>
      <c r="G6" s="274">
        <v>111785.43</v>
      </c>
      <c r="H6" s="274">
        <v>120556.1</v>
      </c>
      <c r="I6" s="274">
        <v>125129.47</v>
      </c>
      <c r="J6" s="274">
        <v>113570.92</v>
      </c>
      <c r="K6" s="274"/>
      <c r="L6" s="274">
        <v>120540.74</v>
      </c>
      <c r="M6" s="274">
        <v>115454.8</v>
      </c>
      <c r="N6" s="274">
        <v>111785.43</v>
      </c>
      <c r="O6" s="274">
        <v>113710</v>
      </c>
      <c r="P6" s="274">
        <v>116677.6</v>
      </c>
      <c r="Q6" s="274">
        <v>119002</v>
      </c>
      <c r="R6" s="274">
        <v>120556.1</v>
      </c>
      <c r="S6" s="274">
        <v>125668.77</v>
      </c>
      <c r="T6" s="274">
        <v>125451</v>
      </c>
      <c r="U6" s="274">
        <v>125476.7</v>
      </c>
      <c r="V6" s="274">
        <v>125129.47</v>
      </c>
      <c r="W6" s="274">
        <v>121278.15</v>
      </c>
      <c r="X6" s="274">
        <v>117813.59</v>
      </c>
      <c r="Y6" s="274">
        <v>116078.81</v>
      </c>
      <c r="Z6" s="274">
        <v>113570.92</v>
      </c>
    </row>
    <row r="7" spans="1:26" s="27" customFormat="1" ht="16.5" customHeight="1">
      <c r="A7" s="105" t="s">
        <v>470</v>
      </c>
      <c r="B7" s="525"/>
      <c r="C7" s="35" t="s">
        <v>323</v>
      </c>
      <c r="D7" s="26"/>
      <c r="E7" s="163">
        <v>9.6510074737466298E-2</v>
      </c>
      <c r="F7" s="163">
        <v>9.1726965513965614E-2</v>
      </c>
      <c r="G7" s="163">
        <v>9.7580605987739197E-2</v>
      </c>
      <c r="H7" s="163">
        <v>9.2227850768231548E-2</v>
      </c>
      <c r="I7" s="163">
        <v>0.10993589279967381</v>
      </c>
      <c r="J7" s="163">
        <v>0.12578378338398596</v>
      </c>
      <c r="K7" s="180"/>
      <c r="L7" s="163">
        <v>9.6570006124070587E-2</v>
      </c>
      <c r="M7" s="163">
        <v>9.6384645766135313E-2</v>
      </c>
      <c r="N7" s="163">
        <v>9.7580605987739197E-2</v>
      </c>
      <c r="O7" s="163">
        <v>9.5989798610500401E-2</v>
      </c>
      <c r="P7" s="163">
        <v>9.5080889562349571E-2</v>
      </c>
      <c r="Q7" s="163">
        <v>9.3421791230399481E-2</v>
      </c>
      <c r="R7" s="163">
        <v>9.2227850768231548E-2</v>
      </c>
      <c r="S7" s="163">
        <v>9.1411891753217608E-2</v>
      </c>
      <c r="T7" s="163">
        <v>9.3869319495261103E-2</v>
      </c>
      <c r="U7" s="163">
        <v>9.6336132525002657E-2</v>
      </c>
      <c r="V7" s="163">
        <v>0.10993589279967381</v>
      </c>
      <c r="W7" s="163">
        <v>0.11295942426562411</v>
      </c>
      <c r="X7" s="163">
        <v>0.11952254404606463</v>
      </c>
      <c r="Y7" s="163">
        <v>0.12436645413577206</v>
      </c>
      <c r="Z7" s="163">
        <v>0.12578378338398596</v>
      </c>
    </row>
    <row r="8" spans="1:26" s="27" customFormat="1" ht="16.5" customHeight="1">
      <c r="A8" s="105" t="s">
        <v>471</v>
      </c>
      <c r="B8" s="525"/>
      <c r="C8" s="214" t="s">
        <v>324</v>
      </c>
      <c r="D8" s="28"/>
      <c r="E8" s="278">
        <v>11793.12</v>
      </c>
      <c r="F8" s="278">
        <v>11335.9</v>
      </c>
      <c r="G8" s="278">
        <v>10908.09</v>
      </c>
      <c r="H8" s="278">
        <v>11118.63</v>
      </c>
      <c r="I8" s="278">
        <v>13756.22</v>
      </c>
      <c r="J8" s="278">
        <v>14285.38</v>
      </c>
      <c r="K8" s="274"/>
      <c r="L8" s="278">
        <v>11640.62</v>
      </c>
      <c r="M8" s="278">
        <v>11128.07</v>
      </c>
      <c r="N8" s="278">
        <v>10908.09</v>
      </c>
      <c r="O8" s="278">
        <v>10915</v>
      </c>
      <c r="P8" s="278">
        <v>11093.81</v>
      </c>
      <c r="Q8" s="278">
        <v>11117.38</v>
      </c>
      <c r="R8" s="278">
        <v>11118.63</v>
      </c>
      <c r="S8" s="278">
        <v>11487.62</v>
      </c>
      <c r="T8" s="278">
        <v>11776</v>
      </c>
      <c r="U8" s="278">
        <v>12087.94</v>
      </c>
      <c r="V8" s="278">
        <v>13756.22</v>
      </c>
      <c r="W8" s="278">
        <v>13699.51</v>
      </c>
      <c r="X8" s="278">
        <v>14081.38</v>
      </c>
      <c r="Y8" s="278">
        <v>14436.31</v>
      </c>
      <c r="Z8" s="278">
        <v>14285.38</v>
      </c>
    </row>
    <row r="9" spans="1:26" s="27" customFormat="1" ht="16.5" customHeight="1">
      <c r="A9" s="105" t="s">
        <v>472</v>
      </c>
      <c r="B9" s="525"/>
      <c r="C9" s="26" t="s">
        <v>809</v>
      </c>
      <c r="D9" s="26"/>
      <c r="E9" s="320"/>
      <c r="F9" s="180">
        <v>9.1726965513965614E-2</v>
      </c>
      <c r="G9" s="180">
        <v>9.7580605987739197E-2</v>
      </c>
      <c r="H9" s="180">
        <v>9.2227850768231548E-2</v>
      </c>
      <c r="I9" s="180">
        <v>0.10299388305568624</v>
      </c>
      <c r="J9" s="180">
        <v>0.11813525856795032</v>
      </c>
      <c r="K9" s="180"/>
      <c r="L9" s="180">
        <v>9.6323284559228672E-2</v>
      </c>
      <c r="M9" s="180">
        <v>9.6384645766135313E-2</v>
      </c>
      <c r="N9" s="180">
        <v>9.7580605987739197E-2</v>
      </c>
      <c r="O9" s="180">
        <v>9.5989798610500401E-2</v>
      </c>
      <c r="P9" s="180">
        <v>9.5080889562349571E-2</v>
      </c>
      <c r="Q9" s="180">
        <v>9.3421791230399481E-2</v>
      </c>
      <c r="R9" s="180">
        <v>9.2227850768231548E-2</v>
      </c>
      <c r="S9" s="180">
        <v>9.1411891753217608E-2</v>
      </c>
      <c r="T9" s="180">
        <v>9.3821492056659572E-2</v>
      </c>
      <c r="U9" s="180">
        <v>9.6074012147275151E-2</v>
      </c>
      <c r="V9" s="180">
        <v>0.10299388305568624</v>
      </c>
      <c r="W9" s="180">
        <v>0.10579696342663539</v>
      </c>
      <c r="X9" s="180">
        <v>0.11214945576312546</v>
      </c>
      <c r="Y9" s="180">
        <v>0.11688317618004526</v>
      </c>
      <c r="Z9" s="180">
        <v>0.11813525856795032</v>
      </c>
    </row>
    <row r="10" spans="1:26" s="27" customFormat="1" ht="16.5" customHeight="1">
      <c r="A10" s="105" t="s">
        <v>482</v>
      </c>
      <c r="B10" s="531"/>
      <c r="C10" s="27" t="s">
        <v>325</v>
      </c>
      <c r="D10" s="28"/>
      <c r="E10" s="277"/>
      <c r="F10" s="274">
        <v>11335.9</v>
      </c>
      <c r="G10" s="274">
        <v>10908.09</v>
      </c>
      <c r="H10" s="274">
        <v>11118.63</v>
      </c>
      <c r="I10" s="274">
        <v>12887.57</v>
      </c>
      <c r="J10" s="274">
        <v>13416.73</v>
      </c>
      <c r="K10" s="274"/>
      <c r="L10" s="274">
        <v>11610.88</v>
      </c>
      <c r="M10" s="274">
        <v>11128.07</v>
      </c>
      <c r="N10" s="274">
        <v>10908.09</v>
      </c>
      <c r="O10" s="274">
        <v>10915</v>
      </c>
      <c r="P10" s="274">
        <v>11093.81</v>
      </c>
      <c r="Q10" s="274">
        <v>11117.38</v>
      </c>
      <c r="R10" s="274">
        <v>11118.63</v>
      </c>
      <c r="S10" s="274">
        <v>11487.62</v>
      </c>
      <c r="T10" s="274">
        <v>11770</v>
      </c>
      <c r="U10" s="274">
        <v>12055.05</v>
      </c>
      <c r="V10" s="274">
        <v>12887.57</v>
      </c>
      <c r="W10" s="274">
        <v>12830.86</v>
      </c>
      <c r="X10" s="274">
        <v>13212.73</v>
      </c>
      <c r="Y10" s="274">
        <v>13567.66</v>
      </c>
      <c r="Z10" s="274">
        <v>13416.73</v>
      </c>
    </row>
    <row r="11" spans="1:26" s="27" customFormat="1" ht="16.5" customHeight="1">
      <c r="A11" s="315" t="s">
        <v>551</v>
      </c>
      <c r="B11" s="529" t="s">
        <v>1021</v>
      </c>
      <c r="C11" s="61" t="s">
        <v>1022</v>
      </c>
      <c r="D11" s="26"/>
      <c r="E11" s="160">
        <v>1.3299999999999999E-2</v>
      </c>
      <c r="F11" s="160">
        <v>1.4999999999999999E-2</v>
      </c>
      <c r="G11" s="160">
        <v>1.4281210311740029E-2</v>
      </c>
      <c r="H11" s="160">
        <v>8.8000000000000005E-3</v>
      </c>
      <c r="I11" s="160">
        <v>6.6431746417222924E-3</v>
      </c>
      <c r="J11" s="160">
        <v>5.9913025914665975E-3</v>
      </c>
      <c r="K11" s="180"/>
      <c r="L11" s="160">
        <v>1.4842624194160031E-2</v>
      </c>
      <c r="M11" s="160">
        <v>1.3054952972409958E-2</v>
      </c>
      <c r="N11" s="160">
        <v>1.4282617596762928E-2</v>
      </c>
      <c r="O11" s="160">
        <v>1.4086247374274065E-2</v>
      </c>
      <c r="P11" s="160">
        <v>1.32E-2</v>
      </c>
      <c r="Q11" s="160">
        <v>1.06E-2</v>
      </c>
      <c r="R11" s="160">
        <v>8.8000000000000005E-3</v>
      </c>
      <c r="S11" s="160">
        <v>8.0291486637793872E-3</v>
      </c>
      <c r="T11" s="160">
        <v>6.7535447291418851E-3</v>
      </c>
      <c r="U11" s="160">
        <v>6.8843526492474482E-3</v>
      </c>
      <c r="V11" s="160">
        <v>6.6431746417222924E-3</v>
      </c>
      <c r="W11" s="160">
        <v>5.9434319663041893E-3</v>
      </c>
      <c r="X11" s="160">
        <v>5.7157500869708389E-3</v>
      </c>
      <c r="Y11" s="160">
        <v>5.2824514089642805E-3</v>
      </c>
      <c r="Z11" s="160">
        <v>5.9913025914665975E-3</v>
      </c>
    </row>
    <row r="12" spans="1:26" s="27" customFormat="1" ht="16.5" customHeight="1">
      <c r="A12" s="105" t="s">
        <v>582</v>
      </c>
      <c r="B12" s="525"/>
      <c r="C12" s="27" t="s">
        <v>326</v>
      </c>
      <c r="D12" s="28"/>
      <c r="E12" s="274">
        <v>1707</v>
      </c>
      <c r="F12" s="274">
        <v>2029</v>
      </c>
      <c r="G12" s="274">
        <v>1778.82</v>
      </c>
      <c r="H12" s="274">
        <v>1321</v>
      </c>
      <c r="I12" s="274">
        <v>1195.1072860499999</v>
      </c>
      <c r="J12" s="274">
        <v>1133.4100000000001</v>
      </c>
      <c r="K12" s="274"/>
      <c r="L12" s="274">
        <v>1957</v>
      </c>
      <c r="M12" s="274">
        <v>1667</v>
      </c>
      <c r="N12" s="274">
        <v>1779</v>
      </c>
      <c r="O12" s="274">
        <v>1824</v>
      </c>
      <c r="P12" s="274">
        <v>1790.6828279999997</v>
      </c>
      <c r="Q12" s="274">
        <v>1502</v>
      </c>
      <c r="R12" s="274">
        <v>1321</v>
      </c>
      <c r="S12" s="274">
        <v>1282.1199999999999</v>
      </c>
      <c r="T12" s="274">
        <v>1120.05</v>
      </c>
      <c r="U12" s="274">
        <v>1198.8400000000001</v>
      </c>
      <c r="V12" s="274">
        <v>1195.1072860499999</v>
      </c>
      <c r="W12" s="274">
        <v>1107.9308292200001</v>
      </c>
      <c r="X12" s="274">
        <v>1076.17</v>
      </c>
      <c r="Y12" s="274">
        <v>997.85</v>
      </c>
      <c r="Z12" s="274">
        <v>1133.4100000000001</v>
      </c>
    </row>
    <row r="13" spans="1:26" s="27" customFormat="1" ht="16.5" customHeight="1">
      <c r="A13" s="105" t="s">
        <v>474</v>
      </c>
      <c r="B13" s="525"/>
      <c r="C13" s="214" t="s">
        <v>327</v>
      </c>
      <c r="D13" s="28"/>
      <c r="E13" s="278">
        <v>128314</v>
      </c>
      <c r="F13" s="278">
        <v>135325</v>
      </c>
      <c r="G13" s="278">
        <v>124556.67</v>
      </c>
      <c r="H13" s="278">
        <v>149844</v>
      </c>
      <c r="I13" s="278">
        <v>179900.02528974001</v>
      </c>
      <c r="J13" s="278">
        <v>189175.89</v>
      </c>
      <c r="K13" s="274"/>
      <c r="L13" s="278">
        <v>131850</v>
      </c>
      <c r="M13" s="278">
        <v>127691</v>
      </c>
      <c r="N13" s="278">
        <v>124557</v>
      </c>
      <c r="O13" s="278">
        <v>129488</v>
      </c>
      <c r="P13" s="278">
        <v>135657.78999999998</v>
      </c>
      <c r="Q13" s="278">
        <v>141280.51999999999</v>
      </c>
      <c r="R13" s="278">
        <v>149844</v>
      </c>
      <c r="S13" s="278">
        <v>159683.25</v>
      </c>
      <c r="T13" s="278">
        <v>165846.24</v>
      </c>
      <c r="U13" s="278">
        <v>174139.83</v>
      </c>
      <c r="V13" s="278">
        <v>179900.02528974001</v>
      </c>
      <c r="W13" s="278">
        <v>186412.63759748999</v>
      </c>
      <c r="X13" s="278">
        <v>188281.5</v>
      </c>
      <c r="Y13" s="278">
        <v>188899.04</v>
      </c>
      <c r="Z13" s="278">
        <v>189175.89</v>
      </c>
    </row>
    <row r="14" spans="1:26" s="27" customFormat="1" ht="16.5" customHeight="1">
      <c r="A14" s="105" t="s">
        <v>475</v>
      </c>
      <c r="B14" s="525"/>
      <c r="C14" s="26" t="s">
        <v>328</v>
      </c>
      <c r="D14" s="26"/>
      <c r="E14" s="180">
        <v>8.2000000000000007E-3</v>
      </c>
      <c r="F14" s="180">
        <v>8.2000000000000007E-3</v>
      </c>
      <c r="G14" s="180">
        <v>6.0645968994138639E-3</v>
      </c>
      <c r="H14" s="180">
        <v>8.0999999999999996E-3</v>
      </c>
      <c r="I14" s="180">
        <v>5.8848467533561596E-3</v>
      </c>
      <c r="J14" s="180">
        <v>5.6068003136021402E-3</v>
      </c>
      <c r="K14" s="180"/>
      <c r="L14" s="180">
        <v>9.8023399629723514E-3</v>
      </c>
      <c r="M14" s="180">
        <v>7.1028363728711328E-3</v>
      </c>
      <c r="N14" s="180">
        <v>6.0645968994138639E-3</v>
      </c>
      <c r="O14" s="180">
        <v>7.9783289226133328E-3</v>
      </c>
      <c r="P14" s="180">
        <v>9.3308297288591073E-3</v>
      </c>
      <c r="Q14" s="180">
        <v>9.1000000000000004E-3</v>
      </c>
      <c r="R14" s="180">
        <v>8.0999999999999996E-3</v>
      </c>
      <c r="S14" s="180">
        <v>7.9667670499579991E-3</v>
      </c>
      <c r="T14" s="180">
        <v>6.3828576472659037E-3</v>
      </c>
      <c r="U14" s="180">
        <v>6.8030531274352931E-3</v>
      </c>
      <c r="V14" s="180">
        <v>5.8848467533561596E-3</v>
      </c>
      <c r="W14" s="180">
        <v>5.8838528706418322E-3</v>
      </c>
      <c r="X14" s="180">
        <v>5.5732337127978931E-3</v>
      </c>
      <c r="Y14" s="180">
        <v>5.7409459021980618E-3</v>
      </c>
      <c r="Z14" s="180">
        <v>5.6068003136021402E-3</v>
      </c>
    </row>
    <row r="15" spans="1:26" s="27" customFormat="1" ht="16.5" customHeight="1">
      <c r="A15" s="105" t="s">
        <v>476</v>
      </c>
      <c r="B15" s="525"/>
      <c r="C15" s="27" t="s">
        <v>329</v>
      </c>
      <c r="D15" s="28"/>
      <c r="E15" s="274">
        <v>1038</v>
      </c>
      <c r="F15" s="274">
        <v>1099</v>
      </c>
      <c r="G15" s="274">
        <v>746</v>
      </c>
      <c r="H15" s="274">
        <v>1198</v>
      </c>
      <c r="I15" s="274">
        <v>1049.2574341500001</v>
      </c>
      <c r="J15" s="274">
        <v>1051.8399999999999</v>
      </c>
      <c r="K15" s="274"/>
      <c r="L15" s="274">
        <v>1276</v>
      </c>
      <c r="M15" s="274">
        <v>895</v>
      </c>
      <c r="N15" s="274">
        <v>746</v>
      </c>
      <c r="O15" s="274">
        <v>1022</v>
      </c>
      <c r="P15" s="274">
        <v>1251.8343682099999</v>
      </c>
      <c r="Q15" s="274">
        <v>1271</v>
      </c>
      <c r="R15" s="274">
        <v>1198</v>
      </c>
      <c r="S15" s="274">
        <v>1259.66282675</v>
      </c>
      <c r="T15" s="274">
        <v>1048.7706469300001</v>
      </c>
      <c r="U15" s="274">
        <v>1173.7284281100001</v>
      </c>
      <c r="V15" s="274">
        <v>1049.2574341500001</v>
      </c>
      <c r="W15" s="274">
        <v>1085.5243162199999</v>
      </c>
      <c r="X15" s="274">
        <v>1038.75</v>
      </c>
      <c r="Y15" s="274">
        <v>1075.3599999999999</v>
      </c>
      <c r="Z15" s="274">
        <v>1051.8399999999999</v>
      </c>
    </row>
    <row r="16" spans="1:26" s="27" customFormat="1" ht="16.5" customHeight="1">
      <c r="A16" s="103" t="s">
        <v>468</v>
      </c>
      <c r="B16" s="525"/>
      <c r="C16" s="27" t="s">
        <v>330</v>
      </c>
      <c r="D16" s="28"/>
      <c r="E16" s="274">
        <v>126226</v>
      </c>
      <c r="F16" s="274">
        <v>133612</v>
      </c>
      <c r="G16" s="274">
        <v>123009</v>
      </c>
      <c r="H16" s="274">
        <v>148469</v>
      </c>
      <c r="I16" s="274">
        <v>178298.17463838001</v>
      </c>
      <c r="J16" s="274">
        <v>187600.76</v>
      </c>
      <c r="K16" s="274"/>
      <c r="L16" s="274">
        <v>130173</v>
      </c>
      <c r="M16" s="274">
        <v>126006</v>
      </c>
      <c r="N16" s="274">
        <v>123009</v>
      </c>
      <c r="O16" s="274">
        <v>128097</v>
      </c>
      <c r="P16" s="274">
        <v>134161.09870038999</v>
      </c>
      <c r="Q16" s="274">
        <v>139862</v>
      </c>
      <c r="R16" s="274">
        <v>148469</v>
      </c>
      <c r="S16" s="274">
        <v>158114.68050351</v>
      </c>
      <c r="T16" s="274">
        <v>164310.51809204</v>
      </c>
      <c r="U16" s="274">
        <v>172529.65780563999</v>
      </c>
      <c r="V16" s="274">
        <v>178298.17463838001</v>
      </c>
      <c r="W16" s="274">
        <v>184492.09048655001</v>
      </c>
      <c r="X16" s="274">
        <v>186381.92</v>
      </c>
      <c r="Y16" s="274">
        <v>187314.08</v>
      </c>
      <c r="Z16" s="274">
        <v>187600.76</v>
      </c>
    </row>
    <row r="17" spans="1:26" s="27" customFormat="1" ht="16.5" customHeight="1">
      <c r="A17" s="101" t="s">
        <v>469</v>
      </c>
      <c r="B17" s="525"/>
      <c r="C17" s="36" t="s">
        <v>962</v>
      </c>
      <c r="D17" s="26"/>
      <c r="E17" s="182">
        <v>0.96426479203280613</v>
      </c>
      <c r="F17" s="387">
        <v>0.9433218334154756</v>
      </c>
      <c r="G17" s="387">
        <v>0.71444631815626758</v>
      </c>
      <c r="H17" s="387">
        <v>0.80157307800151412</v>
      </c>
      <c r="I17" s="387">
        <v>0.86166190390619635</v>
      </c>
      <c r="J17" s="387">
        <v>0.69290018616387716</v>
      </c>
      <c r="K17" s="388"/>
      <c r="L17" s="387">
        <v>0.87174246295350022</v>
      </c>
      <c r="M17" s="387">
        <v>0.92741451709658074</v>
      </c>
      <c r="N17" s="387">
        <v>0.71444631815626758</v>
      </c>
      <c r="O17" s="387">
        <v>0.81281978015350875</v>
      </c>
      <c r="P17" s="387">
        <v>0.84898385499567663</v>
      </c>
      <c r="Q17" s="387">
        <v>0.90952093515312915</v>
      </c>
      <c r="R17" s="387">
        <v>0.80180289066616195</v>
      </c>
      <c r="S17" s="387">
        <v>0.83904412074532819</v>
      </c>
      <c r="T17" s="387">
        <v>0.98914319150930774</v>
      </c>
      <c r="U17" s="387">
        <v>0.92201417092355942</v>
      </c>
      <c r="V17" s="387">
        <v>0.86166190390619635</v>
      </c>
      <c r="W17" s="387">
        <v>0.88161970038117221</v>
      </c>
      <c r="X17" s="387">
        <v>0.80824590910358018</v>
      </c>
      <c r="Y17" s="387">
        <v>0.79777521671593921</v>
      </c>
      <c r="Z17" s="387">
        <v>0.69290018616387716</v>
      </c>
    </row>
    <row r="18" spans="1:26" s="27" customFormat="1" ht="16.5" customHeight="1">
      <c r="A18" s="103" t="s">
        <v>918</v>
      </c>
      <c r="B18" s="525"/>
      <c r="C18" s="26" t="s">
        <v>963</v>
      </c>
      <c r="D18" s="26"/>
      <c r="E18" s="180">
        <v>1.4141769185705917</v>
      </c>
      <c r="F18" s="388">
        <v>1.3809758501724987</v>
      </c>
      <c r="G18" s="388">
        <v>1.3872962338392356</v>
      </c>
      <c r="H18" s="388">
        <v>1.8156279385389855</v>
      </c>
      <c r="I18" s="388">
        <v>2.2686692414331806</v>
      </c>
      <c r="J18" s="388">
        <v>2.1503604167953343</v>
      </c>
      <c r="K18" s="388"/>
      <c r="L18" s="388">
        <v>1.4808380173735309</v>
      </c>
      <c r="M18" s="388">
        <v>1.5410917816436713</v>
      </c>
      <c r="N18" s="388">
        <v>1.3872962338392356</v>
      </c>
      <c r="O18" s="388">
        <v>1.4291687755866227</v>
      </c>
      <c r="P18" s="388">
        <v>1.477493328053515</v>
      </c>
      <c r="Q18" s="388">
        <v>1.7164139383754993</v>
      </c>
      <c r="R18" s="388">
        <v>1.8156624012490539</v>
      </c>
      <c r="S18" s="388">
        <v>1.9405780130409014</v>
      </c>
      <c r="T18" s="388">
        <v>2.2465915610374543</v>
      </c>
      <c r="U18" s="388">
        <v>2.172001330394381</v>
      </c>
      <c r="V18" s="388">
        <v>2.2686692414331806</v>
      </c>
      <c r="W18" s="388">
        <v>2.4173910852135823</v>
      </c>
      <c r="X18" s="388">
        <v>2.3930419915069177</v>
      </c>
      <c r="Y18" s="388">
        <v>2.4176379215312922</v>
      </c>
      <c r="Z18" s="388">
        <v>2.1503604167953343</v>
      </c>
    </row>
    <row r="19" spans="1:26" s="27" customFormat="1" ht="16.5" customHeight="1">
      <c r="A19" s="104"/>
      <c r="B19" s="525"/>
      <c r="C19" s="27" t="s">
        <v>965</v>
      </c>
      <c r="D19" s="28"/>
      <c r="E19" s="274">
        <v>1646</v>
      </c>
      <c r="F19" s="274">
        <v>1914</v>
      </c>
      <c r="G19" s="274">
        <v>1271</v>
      </c>
      <c r="H19" s="274">
        <v>1058.8780360400001</v>
      </c>
      <c r="I19" s="274">
        <v>1029.77841947001</v>
      </c>
      <c r="J19" s="274">
        <v>785.34</v>
      </c>
      <c r="K19" s="274"/>
      <c r="L19" s="274">
        <v>1706</v>
      </c>
      <c r="M19" s="274">
        <v>1546</v>
      </c>
      <c r="N19" s="274">
        <v>1271</v>
      </c>
      <c r="O19" s="274">
        <v>1482.5832789999999</v>
      </c>
      <c r="P19" s="274">
        <v>1520.26081039</v>
      </c>
      <c r="Q19" s="274">
        <v>1366.1004445999999</v>
      </c>
      <c r="R19" s="274">
        <v>1059.18161857</v>
      </c>
      <c r="S19" s="274">
        <v>1075.7552480900001</v>
      </c>
      <c r="T19" s="274">
        <v>1107.8898316500001</v>
      </c>
      <c r="U19" s="274">
        <v>1105.3474686700001</v>
      </c>
      <c r="V19" s="274">
        <v>1029.77841947001</v>
      </c>
      <c r="W19" s="274">
        <v>976.77364570000009</v>
      </c>
      <c r="X19" s="274">
        <v>869.81</v>
      </c>
      <c r="Y19" s="274">
        <v>796.06</v>
      </c>
      <c r="Z19" s="274">
        <v>785.34</v>
      </c>
    </row>
    <row r="20" spans="1:26" s="27" customFormat="1" ht="16.5" customHeight="1">
      <c r="A20" s="99"/>
      <c r="B20" s="525"/>
      <c r="C20" s="27" t="s">
        <v>964</v>
      </c>
      <c r="D20" s="28"/>
      <c r="E20" s="274">
        <v>768</v>
      </c>
      <c r="F20" s="274">
        <v>888</v>
      </c>
      <c r="G20" s="274">
        <v>1197</v>
      </c>
      <c r="H20" s="274">
        <v>1339.5664707699998</v>
      </c>
      <c r="I20" s="274">
        <v>1681.52472060431</v>
      </c>
      <c r="J20" s="274">
        <v>1651.9</v>
      </c>
      <c r="K20" s="274"/>
      <c r="L20" s="274">
        <v>1192</v>
      </c>
      <c r="M20" s="274">
        <v>1023</v>
      </c>
      <c r="N20" s="274">
        <v>1197</v>
      </c>
      <c r="O20" s="274">
        <v>1124.22056767</v>
      </c>
      <c r="P20" s="274">
        <v>1125.46112064</v>
      </c>
      <c r="Q20" s="274">
        <v>1211.9532908399999</v>
      </c>
      <c r="R20" s="274">
        <v>1339.3084134799999</v>
      </c>
      <c r="S20" s="274">
        <v>1412.2986339899999</v>
      </c>
      <c r="T20" s="274">
        <v>1408.40504629</v>
      </c>
      <c r="U20" s="274">
        <v>1498.5346062599999</v>
      </c>
      <c r="V20" s="274">
        <v>1681.52472060431</v>
      </c>
      <c r="W20" s="274">
        <v>1701.5284638897201</v>
      </c>
      <c r="X20" s="274">
        <v>1705.51</v>
      </c>
      <c r="Y20" s="274">
        <v>1616.38</v>
      </c>
      <c r="Z20" s="274">
        <v>1651.9</v>
      </c>
    </row>
    <row r="21" spans="1:26" s="27" customFormat="1" ht="16.5" customHeight="1">
      <c r="A21" s="99"/>
      <c r="B21" s="531"/>
      <c r="C21" s="215" t="s">
        <v>966</v>
      </c>
      <c r="D21" s="28"/>
      <c r="E21" s="279">
        <v>1707</v>
      </c>
      <c r="F21" s="279">
        <v>2029</v>
      </c>
      <c r="G21" s="279">
        <v>1779</v>
      </c>
      <c r="H21" s="279">
        <v>1321</v>
      </c>
      <c r="I21" s="279">
        <v>1195.1072860499999</v>
      </c>
      <c r="J21" s="279">
        <v>1133.4100000000001</v>
      </c>
      <c r="K21" s="274"/>
      <c r="L21" s="279">
        <v>1957</v>
      </c>
      <c r="M21" s="279">
        <v>1667</v>
      </c>
      <c r="N21" s="279">
        <v>1779</v>
      </c>
      <c r="O21" s="279">
        <v>1824</v>
      </c>
      <c r="P21" s="279">
        <v>1790.6828279999997</v>
      </c>
      <c r="Q21" s="279">
        <v>1502</v>
      </c>
      <c r="R21" s="279">
        <v>1321</v>
      </c>
      <c r="S21" s="279">
        <v>1282.1199999999999</v>
      </c>
      <c r="T21" s="279">
        <v>1120.05</v>
      </c>
      <c r="U21" s="279">
        <v>1198.8400000000001</v>
      </c>
      <c r="V21" s="279">
        <v>1195.1072860499999</v>
      </c>
      <c r="W21" s="279">
        <v>1107.9308292200001</v>
      </c>
      <c r="X21" s="279">
        <v>1076.17</v>
      </c>
      <c r="Y21" s="279">
        <v>997.85</v>
      </c>
      <c r="Z21" s="279">
        <v>1133.4100000000001</v>
      </c>
    </row>
    <row r="22" spans="1:26" s="27" customFormat="1" ht="16.5" customHeight="1">
      <c r="A22" s="99"/>
      <c r="B22" s="529" t="s">
        <v>331</v>
      </c>
      <c r="C22" s="26" t="s">
        <v>572</v>
      </c>
      <c r="D22" s="26"/>
      <c r="E22" s="172">
        <v>7.4203165417159895E-3</v>
      </c>
      <c r="F22" s="172">
        <v>3.2874527091843885E-3</v>
      </c>
      <c r="G22" s="172">
        <v>2.8999874140690704E-3</v>
      </c>
      <c r="H22" s="172">
        <v>3.2114849428949419E-3</v>
      </c>
      <c r="I22" s="172">
        <v>4.8092130867407922E-3</v>
      </c>
      <c r="J22" s="172">
        <v>5.8604915358485849E-3</v>
      </c>
      <c r="K22" s="180"/>
      <c r="L22" s="180">
        <v>5.0211113328766958E-3</v>
      </c>
      <c r="M22" s="180">
        <v>3.7538717878071587E-3</v>
      </c>
      <c r="N22" s="180">
        <v>2.9005986513327611E-3</v>
      </c>
      <c r="O22" s="180">
        <v>3.3067015215272242E-4</v>
      </c>
      <c r="P22" s="163">
        <v>2.7931628874678588E-3</v>
      </c>
      <c r="Q22" s="163">
        <v>2.729328784987804E-3</v>
      </c>
      <c r="R22" s="163">
        <v>3.2114849428949419E-3</v>
      </c>
      <c r="S22" s="163">
        <v>5.7832388600733108E-3</v>
      </c>
      <c r="T22" s="163">
        <v>6.0753495457543478E-3</v>
      </c>
      <c r="U22" s="163">
        <v>6.2085490222666476E-3</v>
      </c>
      <c r="V22" s="163">
        <v>4.8092130867407922E-3</v>
      </c>
      <c r="W22" s="163">
        <v>7.6773655974771036E-3</v>
      </c>
      <c r="X22" s="163">
        <v>7.449935308726321E-3</v>
      </c>
      <c r="Y22" s="163">
        <v>7.5005924596743823E-3</v>
      </c>
      <c r="Z22" s="163">
        <v>5.8604915358485849E-3</v>
      </c>
    </row>
    <row r="23" spans="1:26" s="27" customFormat="1" ht="16.5" customHeight="1">
      <c r="A23" s="99"/>
      <c r="B23" s="525"/>
      <c r="C23" s="27" t="s">
        <v>15</v>
      </c>
      <c r="D23" s="28"/>
      <c r="E23" s="274">
        <v>1354</v>
      </c>
      <c r="F23" s="274">
        <v>610</v>
      </c>
      <c r="G23" s="274">
        <v>521.89</v>
      </c>
      <c r="H23" s="274">
        <v>578.74938371000189</v>
      </c>
      <c r="I23" s="274">
        <v>1015.1400000000003</v>
      </c>
      <c r="J23" s="274">
        <v>1350.3400000000001</v>
      </c>
      <c r="K23" s="274"/>
      <c r="L23" s="274">
        <v>460</v>
      </c>
      <c r="M23" s="274">
        <v>510.98</v>
      </c>
      <c r="N23" s="274">
        <v>522</v>
      </c>
      <c r="O23" s="274">
        <v>13.94</v>
      </c>
      <c r="P23" s="274">
        <v>241.29</v>
      </c>
      <c r="Q23" s="274">
        <v>361.66</v>
      </c>
      <c r="R23" s="274">
        <v>578.74938371000189</v>
      </c>
      <c r="S23" s="274">
        <v>285.55</v>
      </c>
      <c r="T23" s="274">
        <v>613.67999999999995</v>
      </c>
      <c r="U23" s="274">
        <v>963.80000000000018</v>
      </c>
      <c r="V23" s="274">
        <v>1015.1400000000003</v>
      </c>
      <c r="W23" s="274">
        <v>428.13999999999987</v>
      </c>
      <c r="X23" s="274">
        <v>840.45</v>
      </c>
      <c r="Y23" s="274">
        <v>1284.9799999999993</v>
      </c>
      <c r="Z23" s="274">
        <v>1350.3400000000001</v>
      </c>
    </row>
    <row r="24" spans="1:26" s="27" customFormat="1" ht="16.5" customHeight="1">
      <c r="A24" s="99"/>
      <c r="B24" s="525"/>
      <c r="C24" s="27" t="s">
        <v>16</v>
      </c>
      <c r="D24" s="28"/>
      <c r="E24" s="274">
        <v>182472</v>
      </c>
      <c r="F24" s="274">
        <v>185554</v>
      </c>
      <c r="G24" s="274">
        <v>179962.85</v>
      </c>
      <c r="H24" s="274">
        <v>180212.39208685109</v>
      </c>
      <c r="I24" s="274">
        <v>211082.35</v>
      </c>
      <c r="J24" s="274">
        <v>230414.12</v>
      </c>
      <c r="K24" s="274"/>
      <c r="L24" s="274">
        <v>184744.82</v>
      </c>
      <c r="M24" s="274">
        <v>181993</v>
      </c>
      <c r="N24" s="274">
        <v>179962.85</v>
      </c>
      <c r="O24" s="274">
        <v>170969.3</v>
      </c>
      <c r="P24" s="274">
        <v>174203.69</v>
      </c>
      <c r="Q24" s="274">
        <v>177163.74</v>
      </c>
      <c r="R24" s="274">
        <v>180212.39208685109</v>
      </c>
      <c r="S24" s="274">
        <v>198586.96</v>
      </c>
      <c r="T24" s="274">
        <v>203132.96</v>
      </c>
      <c r="U24" s="274">
        <v>207361.12</v>
      </c>
      <c r="V24" s="274">
        <v>211082.35</v>
      </c>
      <c r="W24" s="274">
        <v>226164.24</v>
      </c>
      <c r="X24" s="274">
        <v>227495.95</v>
      </c>
      <c r="Y24" s="274">
        <v>229050.38</v>
      </c>
      <c r="Z24" s="274">
        <v>230414.12</v>
      </c>
    </row>
    <row r="25" spans="1:26" s="27" customFormat="1" ht="16.5" customHeight="1">
      <c r="A25" s="99"/>
      <c r="B25" s="525"/>
      <c r="C25" s="35" t="s">
        <v>573</v>
      </c>
      <c r="D25" s="26"/>
      <c r="E25" s="163">
        <v>0.10156777436051309</v>
      </c>
      <c r="F25" s="163">
        <v>4.3668122270742356E-2</v>
      </c>
      <c r="G25" s="163">
        <v>3.6864344523996541E-2</v>
      </c>
      <c r="H25" s="163">
        <v>4.1976109219232796E-2</v>
      </c>
      <c r="I25" s="163">
        <v>6.9746877797649293E-2</v>
      </c>
      <c r="J25" s="163">
        <v>8.6883451711719961E-2</v>
      </c>
      <c r="K25" s="180"/>
      <c r="L25" s="163">
        <v>6.3244467235388235E-2</v>
      </c>
      <c r="M25" s="163">
        <v>4.7370571923338531E-2</v>
      </c>
      <c r="N25" s="163">
        <v>3.6872114509812787E-2</v>
      </c>
      <c r="O25" s="163">
        <v>4.0174074760999344E-3</v>
      </c>
      <c r="P25" s="163">
        <v>3.5488914658724162E-2</v>
      </c>
      <c r="Q25" s="163">
        <v>3.521988993016998E-2</v>
      </c>
      <c r="R25" s="163">
        <v>4.1976109219232796E-2</v>
      </c>
      <c r="S25" s="163">
        <v>7.7317300736352498E-2</v>
      </c>
      <c r="T25" s="163">
        <v>8.3999549153897249E-2</v>
      </c>
      <c r="U25" s="163">
        <v>8.7377700416259751E-2</v>
      </c>
      <c r="V25" s="163">
        <v>6.9746877797649293E-2</v>
      </c>
      <c r="W25" s="163">
        <v>0.11637346003779743</v>
      </c>
      <c r="X25" s="163">
        <v>0.11107303443263433</v>
      </c>
      <c r="Y25" s="163">
        <v>0.1112141965364335</v>
      </c>
      <c r="Z25" s="163">
        <v>8.6883451711719961E-2</v>
      </c>
    </row>
    <row r="26" spans="1:26" s="27" customFormat="1" ht="16.5" customHeight="1">
      <c r="A26" s="99"/>
      <c r="B26" s="525"/>
      <c r="C26" s="214" t="s">
        <v>17</v>
      </c>
      <c r="D26" s="28"/>
      <c r="E26" s="278">
        <v>13331</v>
      </c>
      <c r="F26" s="278">
        <v>13969</v>
      </c>
      <c r="G26" s="278">
        <v>14157.04</v>
      </c>
      <c r="H26" s="278">
        <v>13787.59</v>
      </c>
      <c r="I26" s="278">
        <v>14554.63</v>
      </c>
      <c r="J26" s="278">
        <v>15541.97</v>
      </c>
      <c r="K26" s="274"/>
      <c r="L26" s="278">
        <v>14667.28</v>
      </c>
      <c r="M26" s="278">
        <v>14422</v>
      </c>
      <c r="N26" s="278">
        <v>14157.04</v>
      </c>
      <c r="O26" s="278">
        <v>14072.37</v>
      </c>
      <c r="P26" s="278">
        <v>13710.74</v>
      </c>
      <c r="Q26" s="278">
        <v>13729.12</v>
      </c>
      <c r="R26" s="278">
        <v>13787.59</v>
      </c>
      <c r="S26" s="278">
        <v>14854.06</v>
      </c>
      <c r="T26" s="278">
        <v>14691.79</v>
      </c>
      <c r="U26" s="278">
        <v>14733.87</v>
      </c>
      <c r="V26" s="278">
        <v>14554.63</v>
      </c>
      <c r="W26" s="278">
        <v>14920.46</v>
      </c>
      <c r="X26" s="278">
        <v>15258.7</v>
      </c>
      <c r="Y26" s="278">
        <v>15447.79</v>
      </c>
      <c r="Z26" s="278">
        <v>15541.97</v>
      </c>
    </row>
    <row r="27" spans="1:26" s="27" customFormat="1" ht="16.5" customHeight="1">
      <c r="A27" s="99"/>
      <c r="B27" s="525"/>
      <c r="C27" s="35" t="s">
        <v>575</v>
      </c>
      <c r="D27" s="26"/>
      <c r="E27" s="163">
        <v>0.47738947351055516</v>
      </c>
      <c r="F27" s="391">
        <v>0.5744582714070734</v>
      </c>
      <c r="G27" s="391">
        <v>0.66680627947381477</v>
      </c>
      <c r="H27" s="391">
        <v>0.71882873092305888</v>
      </c>
      <c r="I27" s="391">
        <v>0.62940860614050786</v>
      </c>
      <c r="J27" s="391">
        <v>0.56756232741231072</v>
      </c>
      <c r="K27" s="391"/>
      <c r="L27" s="391">
        <v>0.53882786842392927</v>
      </c>
      <c r="M27" s="391">
        <v>0.57079817220770834</v>
      </c>
      <c r="N27" s="391">
        <v>0.66680541802509419</v>
      </c>
      <c r="O27" s="391">
        <v>0.63448829205464408</v>
      </c>
      <c r="P27" s="391">
        <v>0.62036112178255853</v>
      </c>
      <c r="Q27" s="391">
        <v>0.7143782383419689</v>
      </c>
      <c r="R27" s="391">
        <v>0.71882873092305888</v>
      </c>
      <c r="S27" s="391">
        <v>0.56357904218585797</v>
      </c>
      <c r="T27" s="391">
        <v>0.53734532222007314</v>
      </c>
      <c r="U27" s="391">
        <v>0.54066078761916292</v>
      </c>
      <c r="V27" s="391">
        <v>0.62940860614050786</v>
      </c>
      <c r="W27" s="391">
        <v>0.49390611998498973</v>
      </c>
      <c r="X27" s="391">
        <v>0.48356136653210924</v>
      </c>
      <c r="Y27" s="391">
        <v>0.48891819965120775</v>
      </c>
      <c r="Z27" s="391">
        <v>0.56756232741231072</v>
      </c>
    </row>
    <row r="28" spans="1:26" s="27" customFormat="1" ht="16.5" customHeight="1">
      <c r="A28" s="99"/>
      <c r="B28" s="525"/>
      <c r="C28" s="27" t="s">
        <v>630</v>
      </c>
      <c r="D28" s="28"/>
      <c r="E28" s="274">
        <v>2315</v>
      </c>
      <c r="F28" s="274">
        <v>2466</v>
      </c>
      <c r="G28" s="274">
        <v>2579.1</v>
      </c>
      <c r="H28" s="274">
        <v>2814.5451427800003</v>
      </c>
      <c r="I28" s="274">
        <v>2883.56</v>
      </c>
      <c r="J28" s="274">
        <v>2898.03</v>
      </c>
      <c r="K28" s="274"/>
      <c r="L28" s="274">
        <v>1133.71</v>
      </c>
      <c r="M28" s="274">
        <v>1785.04</v>
      </c>
      <c r="N28" s="274">
        <v>2579.09</v>
      </c>
      <c r="O28" s="274">
        <v>601</v>
      </c>
      <c r="P28" s="274">
        <v>1211.0999999999999</v>
      </c>
      <c r="Q28" s="274">
        <v>2106.73</v>
      </c>
      <c r="R28" s="274">
        <v>2814.5451427800003</v>
      </c>
      <c r="S28" s="274">
        <v>600.64</v>
      </c>
      <c r="T28" s="274">
        <v>1194.6100000000001</v>
      </c>
      <c r="U28" s="274">
        <v>1831.31</v>
      </c>
      <c r="V28" s="274">
        <v>2883.56</v>
      </c>
      <c r="W28" s="274">
        <v>605.44000000000005</v>
      </c>
      <c r="X28" s="274">
        <v>1218.27</v>
      </c>
      <c r="Y28" s="274">
        <v>1886.75</v>
      </c>
      <c r="Z28" s="274">
        <v>2898.03</v>
      </c>
    </row>
    <row r="29" spans="1:26" s="27" customFormat="1" ht="16.5" customHeight="1">
      <c r="A29" s="99"/>
      <c r="B29" s="525"/>
      <c r="C29" s="214" t="s">
        <v>604</v>
      </c>
      <c r="D29" s="28"/>
      <c r="E29" s="278">
        <v>4930.33</v>
      </c>
      <c r="F29" s="278">
        <v>4293</v>
      </c>
      <c r="G29" s="278">
        <v>3868.1099999999997</v>
      </c>
      <c r="H29" s="278">
        <v>3915.46</v>
      </c>
      <c r="I29" s="278">
        <v>4581.38</v>
      </c>
      <c r="J29" s="278">
        <v>5106.1000000000004</v>
      </c>
      <c r="K29" s="274"/>
      <c r="L29" s="278">
        <v>2104.0300000000002</v>
      </c>
      <c r="M29" s="278">
        <v>3127.27</v>
      </c>
      <c r="N29" s="278">
        <v>3867.83</v>
      </c>
      <c r="O29" s="278">
        <v>947.22</v>
      </c>
      <c r="P29" s="278">
        <v>1952.25</v>
      </c>
      <c r="Q29" s="278">
        <v>2949.04</v>
      </c>
      <c r="R29" s="278">
        <v>3915.46</v>
      </c>
      <c r="S29" s="278">
        <v>1065.76</v>
      </c>
      <c r="T29" s="278">
        <v>2223.17</v>
      </c>
      <c r="U29" s="278">
        <v>3387.17</v>
      </c>
      <c r="V29" s="278">
        <v>4581.38</v>
      </c>
      <c r="W29" s="278">
        <v>1225.82</v>
      </c>
      <c r="X29" s="278">
        <v>2519.37</v>
      </c>
      <c r="Y29" s="278">
        <v>3859.0299999999993</v>
      </c>
      <c r="Z29" s="278">
        <v>5106.1000000000004</v>
      </c>
    </row>
    <row r="30" spans="1:26" s="27" customFormat="1" ht="16.5" customHeight="1">
      <c r="A30" s="99"/>
      <c r="B30" s="525"/>
      <c r="C30" s="35" t="s">
        <v>576</v>
      </c>
      <c r="D30" s="281"/>
      <c r="E30" s="172">
        <v>2.6877630108651719E-2</v>
      </c>
      <c r="F30" s="172">
        <v>2.4369210552560409E-2</v>
      </c>
      <c r="G30" s="172">
        <v>2.2850984215019649E-2</v>
      </c>
      <c r="H30" s="172">
        <v>2.1710824721165981E-2</v>
      </c>
      <c r="I30" s="172">
        <v>2.1604376064149746E-2</v>
      </c>
      <c r="J30" s="172">
        <v>2.2715231527403471E-2</v>
      </c>
      <c r="K30" s="282"/>
      <c r="L30" s="163">
        <v>2.2872176907229418E-2</v>
      </c>
      <c r="M30" s="163">
        <v>2.2923705660705163E-2</v>
      </c>
      <c r="N30" s="163">
        <v>2.1841330134229127E-2</v>
      </c>
      <c r="O30" s="163">
        <v>2.1600000000000001E-2</v>
      </c>
      <c r="P30" s="163">
        <v>2.1795945515359714E-2</v>
      </c>
      <c r="Q30" s="163">
        <v>2.1899493831649904E-2</v>
      </c>
      <c r="R30" s="163">
        <v>2.155009836509568E-2</v>
      </c>
      <c r="S30" s="163">
        <v>2.132467760687605E-2</v>
      </c>
      <c r="T30" s="163">
        <v>2.1915238047570059E-2</v>
      </c>
      <c r="U30" s="163">
        <v>2.1808222648842721E-2</v>
      </c>
      <c r="V30" s="163">
        <v>2.1368189333036854E-2</v>
      </c>
      <c r="W30" s="163">
        <v>2.2158440934534156E-2</v>
      </c>
      <c r="X30" s="163">
        <v>2.2616341612718634E-2</v>
      </c>
      <c r="Y30" s="163">
        <v>2.2791812969220622E-2</v>
      </c>
      <c r="Z30" s="163">
        <v>2.3257889606935419E-2</v>
      </c>
    </row>
    <row r="31" spans="1:26" s="27" customFormat="1" ht="16.5" customHeight="1">
      <c r="A31" s="99"/>
      <c r="B31" s="525"/>
      <c r="C31" s="27" t="s">
        <v>712</v>
      </c>
      <c r="D31" s="28"/>
      <c r="E31" s="274">
        <v>4522</v>
      </c>
      <c r="F31" s="274">
        <v>4154</v>
      </c>
      <c r="G31" s="274">
        <v>3774</v>
      </c>
      <c r="H31" s="274">
        <v>3580.6948098500002</v>
      </c>
      <c r="I31" s="274">
        <v>4222.3100000000004</v>
      </c>
      <c r="J31" s="274">
        <v>4892.9871676900002</v>
      </c>
      <c r="K31" s="274"/>
      <c r="L31" s="274">
        <v>966</v>
      </c>
      <c r="M31" s="274">
        <v>937</v>
      </c>
      <c r="N31" s="274">
        <v>873</v>
      </c>
      <c r="O31" s="274">
        <v>832</v>
      </c>
      <c r="P31" s="274">
        <v>876.26</v>
      </c>
      <c r="Q31" s="274">
        <v>925.08</v>
      </c>
      <c r="R31" s="274">
        <v>947.5</v>
      </c>
      <c r="S31" s="274">
        <v>981.83</v>
      </c>
      <c r="T31" s="274">
        <v>1050.97</v>
      </c>
      <c r="U31" s="274">
        <v>1087.3</v>
      </c>
      <c r="V31" s="274">
        <v>1102.22</v>
      </c>
      <c r="W31" s="274">
        <v>1152.41716769</v>
      </c>
      <c r="X31" s="274">
        <v>1204.8899999999999</v>
      </c>
      <c r="Y31" s="274">
        <v>1248.5899999999999</v>
      </c>
      <c r="Z31" s="274">
        <v>1287.0899999999999</v>
      </c>
    </row>
    <row r="32" spans="1:26" s="27" customFormat="1" ht="16.5" customHeight="1">
      <c r="A32" s="280"/>
      <c r="B32" s="525"/>
      <c r="C32" s="214" t="s">
        <v>18</v>
      </c>
      <c r="D32" s="28"/>
      <c r="E32" s="278">
        <v>168244</v>
      </c>
      <c r="F32" s="278">
        <v>170461</v>
      </c>
      <c r="G32" s="278">
        <v>165157</v>
      </c>
      <c r="H32" s="278">
        <v>164926.7061863</v>
      </c>
      <c r="I32" s="278">
        <v>195437.72</v>
      </c>
      <c r="J32" s="278">
        <v>215405.56</v>
      </c>
      <c r="K32" s="274"/>
      <c r="L32" s="278">
        <v>169403</v>
      </c>
      <c r="M32" s="278">
        <v>162166</v>
      </c>
      <c r="N32" s="278">
        <v>158577</v>
      </c>
      <c r="O32" s="278">
        <v>156400</v>
      </c>
      <c r="P32" s="278">
        <v>161253.35</v>
      </c>
      <c r="Q32" s="278">
        <v>167590.82999999999</v>
      </c>
      <c r="R32" s="278">
        <v>174435.55</v>
      </c>
      <c r="S32" s="278">
        <v>185179.76</v>
      </c>
      <c r="T32" s="278">
        <v>192878.5</v>
      </c>
      <c r="U32" s="278">
        <v>198345.51</v>
      </c>
      <c r="V32" s="278">
        <v>205207.78</v>
      </c>
      <c r="W32" s="278">
        <v>210921.51115464</v>
      </c>
      <c r="X32" s="278">
        <v>213686.22</v>
      </c>
      <c r="Y32" s="278">
        <v>217343.18</v>
      </c>
      <c r="Z32" s="278">
        <v>219555.16</v>
      </c>
    </row>
    <row r="33" spans="1:26" s="26" customFormat="1" ht="16.5" customHeight="1">
      <c r="A33" s="99"/>
      <c r="B33" s="525"/>
      <c r="C33" s="26" t="s">
        <v>534</v>
      </c>
      <c r="D33" s="281"/>
      <c r="E33" s="172">
        <v>6.1331502231655169E-3</v>
      </c>
      <c r="F33" s="172">
        <v>8.0909978404283649E-3</v>
      </c>
      <c r="G33" s="172">
        <v>4.2356856516148553E-3</v>
      </c>
      <c r="H33" s="172">
        <v>2.4446090813992323E-3</v>
      </c>
      <c r="I33" s="172">
        <v>2.1771663675326245E-3</v>
      </c>
      <c r="J33" s="172">
        <v>2.29101876335793E-3</v>
      </c>
      <c r="K33" s="282"/>
      <c r="L33" s="163">
        <v>6.4058353897191713E-3</v>
      </c>
      <c r="M33" s="163">
        <v>6.6745681685226226E-3</v>
      </c>
      <c r="N33" s="163">
        <v>4.2356856516148553E-3</v>
      </c>
      <c r="O33" s="163">
        <v>1.0474819304790418E-2</v>
      </c>
      <c r="P33" s="163">
        <v>6.6426306738583702E-3</v>
      </c>
      <c r="Q33" s="163">
        <v>3.7339123498461358E-3</v>
      </c>
      <c r="R33" s="163">
        <v>2.4446090813992323E-3</v>
      </c>
      <c r="S33" s="163">
        <v>2.2692107423889748E-3</v>
      </c>
      <c r="T33" s="163">
        <v>2.7560086361098452E-3</v>
      </c>
      <c r="U33" s="163">
        <v>2.2811916389312626E-3</v>
      </c>
      <c r="V33" s="163">
        <v>2.1771663675326245E-3</v>
      </c>
      <c r="W33" s="163">
        <v>1.1968052854909345E-3</v>
      </c>
      <c r="X33" s="163">
        <v>2.071925972919018E-3</v>
      </c>
      <c r="Y33" s="163">
        <v>2.010374770344128E-3</v>
      </c>
      <c r="Z33" s="163">
        <v>2.29101876335793E-3</v>
      </c>
    </row>
    <row r="34" spans="1:26" s="27" customFormat="1" ht="16.5" customHeight="1">
      <c r="A34" s="99"/>
      <c r="B34" s="525"/>
      <c r="C34" s="27" t="s">
        <v>631</v>
      </c>
      <c r="D34" s="28"/>
      <c r="E34" s="276">
        <v>786</v>
      </c>
      <c r="F34" s="276">
        <v>1094</v>
      </c>
      <c r="G34" s="276">
        <v>560</v>
      </c>
      <c r="H34" s="276">
        <v>332.87</v>
      </c>
      <c r="I34" s="276">
        <v>359.12</v>
      </c>
      <c r="J34" s="276">
        <v>430.19</v>
      </c>
      <c r="K34" s="274"/>
      <c r="L34" s="274">
        <v>433</v>
      </c>
      <c r="M34" s="274">
        <v>673</v>
      </c>
      <c r="N34" s="274">
        <v>560</v>
      </c>
      <c r="O34" s="274">
        <v>327.25</v>
      </c>
      <c r="P34" s="274">
        <v>428.47</v>
      </c>
      <c r="Q34" s="274">
        <v>371.47</v>
      </c>
      <c r="R34" s="274">
        <v>332.87</v>
      </c>
      <c r="S34" s="274">
        <v>87.15</v>
      </c>
      <c r="T34" s="274">
        <v>217.89</v>
      </c>
      <c r="U34" s="274">
        <v>278.24</v>
      </c>
      <c r="V34" s="274">
        <v>359.12</v>
      </c>
      <c r="W34" s="274">
        <v>54.2</v>
      </c>
      <c r="X34" s="274">
        <v>190.83999999999997</v>
      </c>
      <c r="Y34" s="274">
        <v>281.12</v>
      </c>
      <c r="Z34" s="274">
        <v>430.19</v>
      </c>
    </row>
    <row r="35" spans="1:26" s="27" customFormat="1" ht="16.5" customHeight="1">
      <c r="A35" s="280"/>
      <c r="B35" s="531"/>
      <c r="C35" s="220" t="s">
        <v>19</v>
      </c>
      <c r="D35" s="28"/>
      <c r="E35" s="274">
        <v>128156</v>
      </c>
      <c r="F35" s="274">
        <v>135212</v>
      </c>
      <c r="G35" s="274">
        <v>132210</v>
      </c>
      <c r="H35" s="274">
        <v>136164.92000000001</v>
      </c>
      <c r="I35" s="274">
        <v>164948.35</v>
      </c>
      <c r="J35" s="274">
        <v>187772.36</v>
      </c>
      <c r="K35" s="274"/>
      <c r="L35" s="274">
        <v>136309.59</v>
      </c>
      <c r="M35" s="274">
        <v>134810</v>
      </c>
      <c r="N35" s="274">
        <v>132210</v>
      </c>
      <c r="O35" s="274">
        <v>126702</v>
      </c>
      <c r="P35" s="274">
        <v>130075.23</v>
      </c>
      <c r="Q35" s="274">
        <v>133011.70000000001</v>
      </c>
      <c r="R35" s="274">
        <v>136164.92000000001</v>
      </c>
      <c r="S35" s="274">
        <v>154465.76999999999</v>
      </c>
      <c r="T35" s="274">
        <v>158988.76</v>
      </c>
      <c r="U35" s="274">
        <v>162925.22</v>
      </c>
      <c r="V35" s="274">
        <v>164948.35</v>
      </c>
      <c r="W35" s="274">
        <v>183664.89</v>
      </c>
      <c r="X35" s="274">
        <v>185741.72</v>
      </c>
      <c r="Y35" s="274">
        <v>186958.38</v>
      </c>
      <c r="Z35" s="274">
        <v>187772.36</v>
      </c>
    </row>
    <row r="36" spans="1:26" s="26" customFormat="1" ht="16.5" customHeight="1">
      <c r="A36" s="99"/>
      <c r="B36" s="529" t="s">
        <v>332</v>
      </c>
      <c r="C36" s="61" t="s">
        <v>1023</v>
      </c>
      <c r="E36" s="160">
        <v>1.3990118722808051</v>
      </c>
      <c r="F36" s="160">
        <v>1.4298568187152805</v>
      </c>
      <c r="G36" s="160">
        <v>1.4069708765859286</v>
      </c>
      <c r="H36" s="160">
        <v>1.247478201401949</v>
      </c>
      <c r="I36" s="160">
        <v>1.3797015941453452</v>
      </c>
      <c r="J36" s="160">
        <v>1.0451392930424979</v>
      </c>
      <c r="K36" s="180"/>
      <c r="L36" s="160">
        <v>1.5643225359698392</v>
      </c>
      <c r="M36" s="160">
        <v>1.4460190885427426</v>
      </c>
      <c r="N36" s="160">
        <v>1.4069708765859286</v>
      </c>
      <c r="O36" s="160">
        <v>1.9872869481032331</v>
      </c>
      <c r="P36" s="160">
        <v>1.2784971217216599</v>
      </c>
      <c r="Q36" s="160">
        <v>1.0812432819777857</v>
      </c>
      <c r="R36" s="160">
        <v>1.247478201401949</v>
      </c>
      <c r="S36" s="160">
        <v>1.1943089430894309</v>
      </c>
      <c r="T36" s="160">
        <v>1.2811082307193777</v>
      </c>
      <c r="U36" s="160">
        <v>1.0389349057045252</v>
      </c>
      <c r="V36" s="160">
        <v>1.3797015941453452</v>
      </c>
      <c r="W36" s="160">
        <v>1.1990026310829975</v>
      </c>
      <c r="X36" s="160">
        <v>1.1818735623624419</v>
      </c>
      <c r="Y36" s="160">
        <v>1.0124355324168226</v>
      </c>
      <c r="Z36" s="160">
        <v>1.0451392930424979</v>
      </c>
    </row>
    <row r="37" spans="1:26" s="27" customFormat="1" ht="16.5" customHeight="1">
      <c r="A37" s="99"/>
      <c r="B37" s="525"/>
      <c r="C37" s="27" t="s">
        <v>1024</v>
      </c>
      <c r="D37" s="28"/>
      <c r="E37" s="274">
        <v>37944</v>
      </c>
      <c r="F37" s="274">
        <v>36550</v>
      </c>
      <c r="G37" s="274">
        <v>39035</v>
      </c>
      <c r="H37" s="274">
        <v>29186</v>
      </c>
      <c r="I37" s="274">
        <v>24320</v>
      </c>
      <c r="J37" s="274">
        <v>25141.62</v>
      </c>
      <c r="K37" s="274"/>
      <c r="L37" s="274">
        <v>40663</v>
      </c>
      <c r="M37" s="274">
        <v>34998</v>
      </c>
      <c r="N37" s="274">
        <v>39035</v>
      </c>
      <c r="O37" s="274">
        <v>234009</v>
      </c>
      <c r="P37" s="274">
        <v>236086</v>
      </c>
      <c r="Q37" s="274">
        <v>24142</v>
      </c>
      <c r="R37" s="274">
        <v>29186</v>
      </c>
      <c r="S37" s="274">
        <v>24973</v>
      </c>
      <c r="T37" s="274">
        <v>23721</v>
      </c>
      <c r="U37" s="274">
        <v>22201</v>
      </c>
      <c r="V37" s="274">
        <v>24320</v>
      </c>
      <c r="W37" s="274">
        <v>22776.23</v>
      </c>
      <c r="X37" s="274">
        <v>22854.22</v>
      </c>
      <c r="Y37" s="274">
        <v>24891.74</v>
      </c>
      <c r="Z37" s="274">
        <v>25141.62</v>
      </c>
    </row>
    <row r="38" spans="1:26" s="27" customFormat="1" ht="16.5" customHeight="1">
      <c r="A38" s="99"/>
      <c r="B38" s="525"/>
      <c r="C38" s="27" t="s">
        <v>1025</v>
      </c>
      <c r="D38" s="28"/>
      <c r="E38" s="274">
        <v>27122</v>
      </c>
      <c r="F38" s="274">
        <v>25562</v>
      </c>
      <c r="G38" s="274">
        <v>27744</v>
      </c>
      <c r="H38" s="274">
        <v>23396</v>
      </c>
      <c r="I38" s="274">
        <v>17627</v>
      </c>
      <c r="J38" s="274">
        <v>24055.759999999998</v>
      </c>
      <c r="K38" s="274"/>
      <c r="L38" s="274">
        <v>25994</v>
      </c>
      <c r="M38" s="274">
        <v>24203</v>
      </c>
      <c r="N38" s="274">
        <v>27744</v>
      </c>
      <c r="O38" s="274">
        <v>117753</v>
      </c>
      <c r="P38" s="274">
        <v>184659</v>
      </c>
      <c r="Q38" s="274">
        <v>22328</v>
      </c>
      <c r="R38" s="274">
        <v>23396</v>
      </c>
      <c r="S38" s="274">
        <v>20910</v>
      </c>
      <c r="T38" s="274">
        <v>18516</v>
      </c>
      <c r="U38" s="274">
        <v>21369</v>
      </c>
      <c r="V38" s="274">
        <v>17627</v>
      </c>
      <c r="W38" s="274">
        <v>18995.98</v>
      </c>
      <c r="X38" s="274">
        <v>19337.28</v>
      </c>
      <c r="Y38" s="274">
        <v>24586</v>
      </c>
      <c r="Z38" s="274">
        <v>24055.759999999998</v>
      </c>
    </row>
    <row r="39" spans="1:26" s="27" customFormat="1" ht="16.5" customHeight="1">
      <c r="A39" s="99"/>
      <c r="B39" s="525"/>
      <c r="C39" s="36" t="s">
        <v>1034</v>
      </c>
      <c r="D39" s="26"/>
      <c r="E39" s="193">
        <f>E40/E41</f>
        <v>0.96489996773152631</v>
      </c>
      <c r="F39" s="193">
        <f t="shared" ref="F39:I39" si="0">F40/F41</f>
        <v>0.97493255079510566</v>
      </c>
      <c r="G39" s="193">
        <f t="shared" si="0"/>
        <v>0.97026892113814611</v>
      </c>
      <c r="H39" s="193">
        <f t="shared" si="0"/>
        <v>0.98108830834058558</v>
      </c>
      <c r="I39" s="193">
        <v>0.97152601169397201</v>
      </c>
      <c r="J39" s="193">
        <v>0.96915471195874747</v>
      </c>
      <c r="K39" s="180"/>
      <c r="L39" s="182"/>
      <c r="M39" s="182"/>
      <c r="N39" s="182"/>
      <c r="O39" s="182"/>
      <c r="P39" s="193">
        <f t="shared" ref="P39:Y39" si="1">P40/P41</f>
        <v>0.98794363748764102</v>
      </c>
      <c r="Q39" s="193">
        <f t="shared" si="1"/>
        <v>0.986933442263915</v>
      </c>
      <c r="R39" s="193">
        <f t="shared" si="1"/>
        <v>0.98108830834058558</v>
      </c>
      <c r="S39" s="193">
        <f t="shared" si="1"/>
        <v>0.96982716646064193</v>
      </c>
      <c r="T39" s="193">
        <f t="shared" si="1"/>
        <v>0.96332411801771378</v>
      </c>
      <c r="U39" s="193">
        <f t="shared" si="1"/>
        <v>0.97461782002946973</v>
      </c>
      <c r="V39" s="193">
        <f t="shared" si="1"/>
        <v>0.97152593902486828</v>
      </c>
      <c r="W39" s="193">
        <v>0.9777413823408152</v>
      </c>
      <c r="X39" s="193">
        <v>0.9790116945334818</v>
      </c>
      <c r="Y39" s="193">
        <v>0.96844762849433796</v>
      </c>
      <c r="Z39" s="193">
        <v>0.96915471195874747</v>
      </c>
    </row>
    <row r="40" spans="1:26" s="27" customFormat="1" ht="16.5" customHeight="1">
      <c r="A40" s="99"/>
      <c r="B40" s="525"/>
      <c r="C40" s="27" t="s">
        <v>1032</v>
      </c>
      <c r="D40" s="28"/>
      <c r="E40" s="274">
        <v>119609</v>
      </c>
      <c r="F40" s="274">
        <v>128693.77021535</v>
      </c>
      <c r="G40" s="274">
        <v>119384.93625858</v>
      </c>
      <c r="H40" s="274">
        <v>143175.06830000001</v>
      </c>
      <c r="I40" s="274">
        <v>175283.85</v>
      </c>
      <c r="J40" s="274">
        <v>185539.63</v>
      </c>
      <c r="K40" s="274"/>
      <c r="L40" s="274"/>
      <c r="M40" s="274"/>
      <c r="N40" s="274"/>
      <c r="O40" s="274"/>
      <c r="P40" s="274">
        <v>128118.15544988999</v>
      </c>
      <c r="Q40" s="274">
        <v>135329.84625224001</v>
      </c>
      <c r="R40" s="274">
        <v>143175.06830000001</v>
      </c>
      <c r="S40" s="274">
        <v>151118.01999999999</v>
      </c>
      <c r="T40" s="274">
        <v>160627.82</v>
      </c>
      <c r="U40" s="274">
        <v>168023.71</v>
      </c>
      <c r="V40" s="274">
        <v>175283.84880000004</v>
      </c>
      <c r="W40" s="274">
        <v>181066.02</v>
      </c>
      <c r="X40" s="274">
        <v>183188.39</v>
      </c>
      <c r="Y40" s="274">
        <v>184237.38</v>
      </c>
      <c r="Z40" s="274">
        <v>185539.63</v>
      </c>
    </row>
    <row r="41" spans="1:26" s="27" customFormat="1" ht="16.5" customHeight="1" thickBot="1">
      <c r="A41" s="99"/>
      <c r="B41" s="532"/>
      <c r="C41" s="226" t="s">
        <v>1033</v>
      </c>
      <c r="D41" s="62"/>
      <c r="E41" s="275">
        <v>123960</v>
      </c>
      <c r="F41" s="275">
        <v>132002.74225164999</v>
      </c>
      <c r="G41" s="275">
        <v>123043.14160505</v>
      </c>
      <c r="H41" s="275">
        <v>145934.94498182999</v>
      </c>
      <c r="I41" s="275">
        <v>180421.16</v>
      </c>
      <c r="J41" s="275">
        <v>191444.8</v>
      </c>
      <c r="K41" s="275"/>
      <c r="L41" s="275"/>
      <c r="M41" s="275"/>
      <c r="N41" s="275"/>
      <c r="O41" s="275"/>
      <c r="P41" s="275">
        <v>129681.64436556</v>
      </c>
      <c r="Q41" s="275">
        <v>137121.5529406</v>
      </c>
      <c r="R41" s="275">
        <v>145934.94498182999</v>
      </c>
      <c r="S41" s="275">
        <v>155819.53695059</v>
      </c>
      <c r="T41" s="275">
        <v>166743.27673901999</v>
      </c>
      <c r="U41" s="275">
        <v>172399.58735304</v>
      </c>
      <c r="V41" s="275">
        <v>180421.17226014001</v>
      </c>
      <c r="W41" s="275">
        <v>185188.05</v>
      </c>
      <c r="X41" s="275">
        <v>187115.63</v>
      </c>
      <c r="Y41" s="275">
        <v>190239.9</v>
      </c>
      <c r="Z41" s="275">
        <v>191444.8</v>
      </c>
    </row>
    <row r="42" spans="1:26" s="27" customFormat="1" ht="16.5" customHeight="1">
      <c r="A42" s="99"/>
      <c r="B42" s="20"/>
      <c r="C42" s="20"/>
      <c r="D42" s="21"/>
      <c r="E42" s="21"/>
      <c r="F42" s="21"/>
      <c r="G42" s="21"/>
      <c r="H42" s="21"/>
      <c r="I42" s="21"/>
      <c r="J42" s="21"/>
      <c r="K42" s="20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</row>
    <row r="43" spans="1:26" s="27" customFormat="1" ht="16.5" customHeight="1">
      <c r="A43" s="99"/>
      <c r="B43" s="20"/>
      <c r="C43" s="58" t="s">
        <v>498</v>
      </c>
      <c r="D43" s="21"/>
      <c r="E43" s="21"/>
      <c r="F43" s="21"/>
      <c r="G43" s="21"/>
      <c r="H43" s="21"/>
      <c r="I43" s="21"/>
      <c r="J43" s="21"/>
      <c r="K43" s="20"/>
      <c r="L43" s="21"/>
      <c r="M43" s="21"/>
      <c r="N43" s="21"/>
      <c r="O43" s="21"/>
      <c r="P43" s="21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27" customFormat="1" ht="16.5" customHeight="1">
      <c r="A44" s="99"/>
      <c r="B44" s="20"/>
      <c r="C44" s="58" t="s">
        <v>499</v>
      </c>
      <c r="D44" s="21"/>
      <c r="E44" s="21"/>
      <c r="F44" s="21"/>
      <c r="G44" s="21"/>
      <c r="H44" s="21"/>
      <c r="I44" s="21"/>
      <c r="J44" s="21"/>
      <c r="K44" s="20"/>
      <c r="L44" s="21"/>
      <c r="M44" s="21"/>
      <c r="N44" s="21"/>
      <c r="O44" s="21"/>
      <c r="P44" s="21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27" customFormat="1" ht="16.5" customHeight="1">
      <c r="A45" s="99"/>
      <c r="B45" s="20"/>
      <c r="C45" s="58" t="s">
        <v>1045</v>
      </c>
      <c r="D45" s="21"/>
      <c r="E45" s="21"/>
      <c r="F45" s="21"/>
      <c r="G45" s="21"/>
      <c r="H45" s="21"/>
      <c r="I45" s="21"/>
      <c r="J45" s="21"/>
      <c r="K45" s="20"/>
      <c r="L45" s="21"/>
      <c r="M45" s="21"/>
      <c r="N45" s="21"/>
      <c r="O45" s="21"/>
      <c r="P45" s="21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27" customFormat="1" ht="16.5" customHeight="1">
      <c r="A46" s="99"/>
      <c r="B46" s="20"/>
      <c r="C46" s="20"/>
      <c r="D46" s="21"/>
      <c r="E46" s="21"/>
      <c r="F46" s="21"/>
      <c r="G46" s="21"/>
      <c r="H46" s="21"/>
      <c r="I46" s="21"/>
      <c r="J46" s="21"/>
      <c r="K46" s="20"/>
      <c r="L46" s="21"/>
      <c r="M46" s="21"/>
      <c r="N46" s="21"/>
      <c r="O46" s="21"/>
      <c r="P46" s="21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27" customFormat="1" ht="16.5" customHeight="1">
      <c r="A47" s="99"/>
      <c r="B47" s="20"/>
      <c r="C47" s="20"/>
      <c r="D47" s="21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s="27" customFormat="1" ht="16.5" customHeight="1">
      <c r="A48" s="99"/>
      <c r="B48" s="20"/>
      <c r="C48" s="20"/>
      <c r="D48" s="21"/>
      <c r="E48" s="21"/>
      <c r="F48" s="21"/>
      <c r="G48" s="21"/>
      <c r="H48" s="21"/>
      <c r="I48" s="21"/>
      <c r="J48" s="21"/>
      <c r="K48" s="20"/>
      <c r="L48" s="21"/>
      <c r="M48" s="21"/>
      <c r="N48" s="21"/>
      <c r="O48" s="21"/>
      <c r="P48" s="21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27" customFormat="1" ht="16.5" customHeight="1">
      <c r="A49" s="99"/>
      <c r="B49" s="20"/>
      <c r="C49" s="20"/>
      <c r="D49" s="21"/>
      <c r="E49" s="21"/>
      <c r="F49" s="21"/>
      <c r="G49" s="21"/>
      <c r="H49" s="21"/>
      <c r="I49" s="21"/>
      <c r="J49" s="21"/>
      <c r="K49" s="20"/>
      <c r="L49" s="21"/>
      <c r="M49" s="21"/>
      <c r="N49" s="21"/>
      <c r="O49" s="21"/>
      <c r="P49" s="21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27" customFormat="1" ht="16.5" customHeight="1">
      <c r="A50" s="99"/>
      <c r="B50" s="20"/>
      <c r="C50" s="20"/>
      <c r="D50" s="21"/>
      <c r="E50" s="21"/>
      <c r="F50" s="21"/>
      <c r="G50" s="21"/>
      <c r="H50" s="21"/>
      <c r="I50" s="21"/>
      <c r="J50" s="21"/>
      <c r="K50" s="20"/>
      <c r="L50" s="21"/>
      <c r="M50" s="21"/>
      <c r="N50" s="21"/>
      <c r="O50" s="21"/>
      <c r="P50" s="21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6.5" customHeight="1"/>
    <row r="52" spans="1:26" ht="16.5" customHeight="1"/>
    <row r="53" spans="1:26" ht="16.5" customHeight="1"/>
    <row r="54" spans="1:26" ht="16.5" customHeight="1"/>
    <row r="55" spans="1:26" ht="16.5" customHeight="1"/>
    <row r="56" spans="1:26" ht="16.5" customHeight="1"/>
    <row r="57" spans="1:26" ht="16.5" customHeight="1"/>
    <row r="58" spans="1:26" ht="16.5" customHeight="1"/>
    <row r="59" spans="1:26" ht="16.5" customHeight="1"/>
    <row r="60" spans="1:26" ht="16.5" customHeight="1"/>
    <row r="61" spans="1:26" ht="16.5" customHeight="1"/>
    <row r="62" spans="1:26" ht="16.5" customHeight="1"/>
    <row r="63" spans="1:26" ht="16.5" customHeight="1"/>
    <row r="64" spans="1:26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</sheetData>
  <mergeCells count="6">
    <mergeCell ref="B36:B41"/>
    <mergeCell ref="B22:B35"/>
    <mergeCell ref="B4:B10"/>
    <mergeCell ref="B11:B21"/>
    <mergeCell ref="O2:Z2"/>
    <mergeCell ref="F2:J2"/>
  </mergeCells>
  <phoneticPr fontId="53" type="noConversion"/>
  <hyperlinks>
    <hyperlink ref="A5" location="JBB_일반사항!A1" display="전북은행"/>
    <hyperlink ref="A16" location="JBWC_일반사항!A1" display="우리캐피탈"/>
    <hyperlink ref="A17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KJB_여신건전성!A1" display="여신건전성"/>
    <hyperlink ref="A15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12" location="'KJB_순이자마진(이자)'!A1" display="순이자마진(이자)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Z205"/>
  <sheetViews>
    <sheetView showGridLines="0" view="pageBreakPreview" topLeftCell="A13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6" width="9.77734375" style="1" customWidth="1"/>
    <col min="57" max="16384" width="8.88671875" style="1"/>
  </cols>
  <sheetData>
    <row r="1" spans="1:26" s="3" customFormat="1" ht="26.25" customHeight="1">
      <c r="A1" s="18"/>
      <c r="B1" s="17" t="s">
        <v>584</v>
      </c>
      <c r="C1" s="17"/>
      <c r="D1" s="17"/>
      <c r="E1" s="18"/>
      <c r="F1" s="18"/>
      <c r="G1" s="18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 t="s">
        <v>709</v>
      </c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811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7" customFormat="1" ht="16.5" customHeight="1">
      <c r="A3" s="100"/>
      <c r="B3" s="342" t="s">
        <v>586</v>
      </c>
      <c r="C3" s="343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503"/>
      <c r="W3" s="503"/>
      <c r="X3" s="503"/>
      <c r="Y3" s="503"/>
      <c r="Z3" s="503"/>
    </row>
    <row r="4" spans="1:26" ht="16.5" customHeight="1">
      <c r="A4" s="101" t="s">
        <v>1047</v>
      </c>
      <c r="B4" s="206" t="s">
        <v>491</v>
      </c>
      <c r="C4" s="206"/>
      <c r="D4" s="26"/>
      <c r="E4" s="29" t="s">
        <v>952</v>
      </c>
      <c r="F4" s="29" t="s">
        <v>948</v>
      </c>
      <c r="G4" s="29" t="s">
        <v>949</v>
      </c>
      <c r="H4" s="29" t="s">
        <v>950</v>
      </c>
      <c r="I4" s="29" t="s">
        <v>951</v>
      </c>
      <c r="J4" s="29" t="s">
        <v>1027</v>
      </c>
      <c r="L4" s="29" t="s">
        <v>20</v>
      </c>
      <c r="M4" s="29" t="s">
        <v>21</v>
      </c>
      <c r="N4" s="29" t="s">
        <v>22</v>
      </c>
      <c r="O4" s="29" t="s">
        <v>23</v>
      </c>
      <c r="P4" s="29" t="s">
        <v>24</v>
      </c>
      <c r="Q4" s="29" t="s">
        <v>34</v>
      </c>
      <c r="R4" s="29" t="s">
        <v>594</v>
      </c>
      <c r="S4" s="29" t="s">
        <v>710</v>
      </c>
      <c r="T4" s="29" t="s">
        <v>711</v>
      </c>
      <c r="U4" s="29" t="s">
        <v>716</v>
      </c>
      <c r="V4" s="29" t="s">
        <v>812</v>
      </c>
      <c r="W4" s="29" t="s">
        <v>960</v>
      </c>
      <c r="X4" s="29" t="s">
        <v>993</v>
      </c>
      <c r="Y4" s="29" t="s">
        <v>1019</v>
      </c>
      <c r="Z4" s="29" t="s">
        <v>1028</v>
      </c>
    </row>
    <row r="5" spans="1:26" ht="16.5" customHeight="1">
      <c r="A5" s="103" t="s">
        <v>35</v>
      </c>
      <c r="B5" s="65" t="s">
        <v>152</v>
      </c>
      <c r="C5" s="66"/>
      <c r="D5" s="14"/>
      <c r="E5" s="250">
        <v>168244</v>
      </c>
      <c r="F5" s="250">
        <v>170461</v>
      </c>
      <c r="G5" s="250">
        <v>165157</v>
      </c>
      <c r="H5" s="250">
        <v>164926.70535457</v>
      </c>
      <c r="I5" s="250">
        <v>195437.71811129001</v>
      </c>
      <c r="J5" s="250">
        <v>215405.55974453999</v>
      </c>
      <c r="K5" s="10"/>
      <c r="L5" s="250">
        <v>169403</v>
      </c>
      <c r="M5" s="250">
        <v>162166</v>
      </c>
      <c r="N5" s="250">
        <v>158577</v>
      </c>
      <c r="O5" s="250">
        <v>156400</v>
      </c>
      <c r="P5" s="250">
        <v>161253.35</v>
      </c>
      <c r="Q5" s="250">
        <v>167590.82999999999</v>
      </c>
      <c r="R5" s="250">
        <v>174237.28</v>
      </c>
      <c r="S5" s="250">
        <v>185179.76424993001</v>
      </c>
      <c r="T5" s="250">
        <v>192878.5</v>
      </c>
      <c r="U5" s="250">
        <v>198345.51</v>
      </c>
      <c r="V5" s="250">
        <v>205207.78</v>
      </c>
      <c r="W5" s="250">
        <v>210921.51115464</v>
      </c>
      <c r="X5" s="250">
        <v>213686.22263095956</v>
      </c>
      <c r="Y5" s="250">
        <v>217343.18</v>
      </c>
      <c r="Z5" s="250">
        <v>219555.16</v>
      </c>
    </row>
    <row r="6" spans="1:26" ht="16.5" customHeight="1">
      <c r="A6" s="316" t="s">
        <v>546</v>
      </c>
      <c r="B6" s="67" t="s">
        <v>153</v>
      </c>
      <c r="C6" s="67"/>
      <c r="D6" s="14"/>
      <c r="E6" s="143">
        <v>156876</v>
      </c>
      <c r="F6" s="143">
        <v>161621</v>
      </c>
      <c r="G6" s="143">
        <v>158560</v>
      </c>
      <c r="H6" s="143">
        <v>160971.77158480999</v>
      </c>
      <c r="I6" s="143">
        <v>192597.49388704999</v>
      </c>
      <c r="J6" s="143">
        <v>212859.61026300001</v>
      </c>
      <c r="K6" s="14"/>
      <c r="L6" s="143">
        <v>161948</v>
      </c>
      <c r="M6" s="143">
        <v>156235</v>
      </c>
      <c r="N6" s="143">
        <v>153189</v>
      </c>
      <c r="O6" s="143">
        <v>151736</v>
      </c>
      <c r="P6" s="143">
        <v>157042.81</v>
      </c>
      <c r="Q6" s="143">
        <v>163722.51</v>
      </c>
      <c r="R6" s="143">
        <v>171142.56</v>
      </c>
      <c r="S6" s="143">
        <v>182162.06904122999</v>
      </c>
      <c r="T6" s="143">
        <v>189947.3</v>
      </c>
      <c r="U6" s="143">
        <v>195556.52</v>
      </c>
      <c r="V6" s="143">
        <v>202581.85</v>
      </c>
      <c r="W6" s="143">
        <v>208342.61572982999</v>
      </c>
      <c r="X6" s="143">
        <v>210982.59496328319</v>
      </c>
      <c r="Y6" s="143">
        <v>214929.26</v>
      </c>
      <c r="Z6" s="143">
        <v>217065.37</v>
      </c>
    </row>
    <row r="7" spans="1:26" ht="16.5" customHeight="1">
      <c r="A7" s="105" t="s">
        <v>470</v>
      </c>
      <c r="B7" s="67" t="s">
        <v>154</v>
      </c>
      <c r="C7" s="67"/>
      <c r="D7" s="14"/>
      <c r="E7" s="143">
        <v>7536</v>
      </c>
      <c r="F7" s="143">
        <v>5891</v>
      </c>
      <c r="G7" s="143">
        <v>4772</v>
      </c>
      <c r="H7" s="143">
        <v>2253.94242583</v>
      </c>
      <c r="I7" s="143">
        <v>1599.7041073</v>
      </c>
      <c r="J7" s="143">
        <v>1623.5384366200001</v>
      </c>
      <c r="K7" s="14"/>
      <c r="L7" s="143">
        <v>5895</v>
      </c>
      <c r="M7" s="143">
        <v>4183</v>
      </c>
      <c r="N7" s="143">
        <v>3726</v>
      </c>
      <c r="O7" s="143">
        <v>1902</v>
      </c>
      <c r="P7" s="143">
        <v>2330.04</v>
      </c>
      <c r="Q7" s="143">
        <v>2959.73</v>
      </c>
      <c r="R7" s="143">
        <v>1817.51</v>
      </c>
      <c r="S7" s="143">
        <v>2290.57077054</v>
      </c>
      <c r="T7" s="143">
        <v>1488.7</v>
      </c>
      <c r="U7" s="143">
        <v>1133.21</v>
      </c>
      <c r="V7" s="143">
        <v>1492.64</v>
      </c>
      <c r="W7" s="143">
        <v>1449.40082183</v>
      </c>
      <c r="X7" s="143">
        <v>1206.3828773671428</v>
      </c>
      <c r="Y7" s="143">
        <v>2171.88</v>
      </c>
      <c r="Z7" s="143">
        <v>1658.17</v>
      </c>
    </row>
    <row r="8" spans="1:26" s="5" customFormat="1" ht="16.5" customHeight="1">
      <c r="A8" s="105" t="s">
        <v>471</v>
      </c>
      <c r="B8" s="67" t="s">
        <v>155</v>
      </c>
      <c r="C8" s="67"/>
      <c r="D8" s="14"/>
      <c r="E8" s="143">
        <v>32352</v>
      </c>
      <c r="F8" s="143">
        <v>29481</v>
      </c>
      <c r="G8" s="143">
        <v>27699</v>
      </c>
      <c r="H8" s="143">
        <v>25590.924993920002</v>
      </c>
      <c r="I8" s="143">
        <v>25346.523309920001</v>
      </c>
      <c r="J8" s="143">
        <v>24694.049178310001</v>
      </c>
      <c r="K8" s="14"/>
      <c r="L8" s="143">
        <v>27712</v>
      </c>
      <c r="M8" s="143">
        <v>27586</v>
      </c>
      <c r="N8" s="143">
        <v>27834</v>
      </c>
      <c r="O8" s="143">
        <v>25756</v>
      </c>
      <c r="P8" s="143">
        <v>24761.53</v>
      </c>
      <c r="Q8" s="143">
        <v>25393.759999999998</v>
      </c>
      <c r="R8" s="143">
        <v>26447.29</v>
      </c>
      <c r="S8" s="143">
        <v>27019.75395695</v>
      </c>
      <c r="T8" s="143">
        <v>25844.89</v>
      </c>
      <c r="U8" s="143">
        <v>24093.57</v>
      </c>
      <c r="V8" s="143">
        <v>24451.48</v>
      </c>
      <c r="W8" s="143">
        <v>24859.08802241</v>
      </c>
      <c r="X8" s="143">
        <v>24161.124151234395</v>
      </c>
      <c r="Y8" s="143">
        <v>24474.99</v>
      </c>
      <c r="Z8" s="143">
        <v>25278.79</v>
      </c>
    </row>
    <row r="9" spans="1:26" s="5" customFormat="1" ht="16.5" customHeight="1">
      <c r="A9" s="105" t="s">
        <v>472</v>
      </c>
      <c r="B9" s="67" t="s">
        <v>156</v>
      </c>
      <c r="C9" s="67"/>
      <c r="D9" s="13"/>
      <c r="E9" s="143">
        <v>116988</v>
      </c>
      <c r="F9" s="143">
        <v>126249</v>
      </c>
      <c r="G9" s="143">
        <v>126088</v>
      </c>
      <c r="H9" s="143">
        <v>133126.90416506</v>
      </c>
      <c r="I9" s="143">
        <v>165651.26646983001</v>
      </c>
      <c r="J9" s="143">
        <v>186542.02264807001</v>
      </c>
      <c r="K9" s="14"/>
      <c r="L9" s="143">
        <v>128340</v>
      </c>
      <c r="M9" s="143">
        <v>124466</v>
      </c>
      <c r="N9" s="143">
        <v>121630</v>
      </c>
      <c r="O9" s="143">
        <v>124079</v>
      </c>
      <c r="P9" s="143">
        <v>129951.24</v>
      </c>
      <c r="Q9" s="143">
        <v>135369.01999999999</v>
      </c>
      <c r="R9" s="143">
        <v>142877.76000000001</v>
      </c>
      <c r="S9" s="143">
        <v>152851.74431374</v>
      </c>
      <c r="T9" s="143">
        <v>162613.71</v>
      </c>
      <c r="U9" s="143">
        <v>170329.74</v>
      </c>
      <c r="V9" s="143">
        <v>176637.73</v>
      </c>
      <c r="W9" s="143">
        <v>182034.12688559</v>
      </c>
      <c r="X9" s="143">
        <v>185615.08793468165</v>
      </c>
      <c r="Y9" s="143">
        <v>188282.39</v>
      </c>
      <c r="Z9" s="143">
        <v>190128.41</v>
      </c>
    </row>
    <row r="10" spans="1:26" s="5" customFormat="1" ht="16.5" customHeight="1">
      <c r="A10" s="105" t="s">
        <v>482</v>
      </c>
      <c r="B10" s="67" t="s">
        <v>157</v>
      </c>
      <c r="C10" s="67"/>
      <c r="D10" s="13"/>
      <c r="E10" s="143">
        <v>114904</v>
      </c>
      <c r="F10" s="143">
        <v>124250</v>
      </c>
      <c r="G10" s="143">
        <v>123905</v>
      </c>
      <c r="H10" s="143">
        <v>130727.03253529</v>
      </c>
      <c r="I10" s="143">
        <v>161945.48638948999</v>
      </c>
      <c r="J10" s="143">
        <v>182957.87369251999</v>
      </c>
      <c r="K10" s="14"/>
      <c r="L10" s="143">
        <v>126226</v>
      </c>
      <c r="M10" s="143">
        <v>122058</v>
      </c>
      <c r="N10" s="143">
        <v>119410</v>
      </c>
      <c r="O10" s="143">
        <v>121234</v>
      </c>
      <c r="P10" s="143">
        <v>127511.38</v>
      </c>
      <c r="Q10" s="143">
        <v>133165.98000000001</v>
      </c>
      <c r="R10" s="143">
        <v>140755.34</v>
      </c>
      <c r="S10" s="143">
        <v>149573.31248804001</v>
      </c>
      <c r="T10" s="143">
        <v>158673.37</v>
      </c>
      <c r="U10" s="143">
        <v>166143.92000000001</v>
      </c>
      <c r="V10" s="143">
        <v>173221.29</v>
      </c>
      <c r="W10" s="143">
        <v>178734.35751666001</v>
      </c>
      <c r="X10" s="143">
        <v>182311.13846119199</v>
      </c>
      <c r="Y10" s="143">
        <v>184487.45</v>
      </c>
      <c r="Z10" s="143">
        <v>186199.71</v>
      </c>
    </row>
    <row r="11" spans="1:26" s="5" customFormat="1" ht="16.5" customHeight="1">
      <c r="A11" s="105" t="s">
        <v>473</v>
      </c>
      <c r="B11" s="67" t="s">
        <v>158</v>
      </c>
      <c r="C11" s="67"/>
      <c r="D11" s="13"/>
      <c r="E11" s="143">
        <v>789</v>
      </c>
      <c r="F11" s="143">
        <v>729</v>
      </c>
      <c r="G11" s="143">
        <v>674</v>
      </c>
      <c r="H11" s="143">
        <v>647.73731542999997</v>
      </c>
      <c r="I11" s="143">
        <v>685.09543804999998</v>
      </c>
      <c r="J11" s="143">
        <v>536.63120217000005</v>
      </c>
      <c r="K11" s="14"/>
      <c r="L11" s="143">
        <v>645</v>
      </c>
      <c r="M11" s="143">
        <v>697</v>
      </c>
      <c r="N11" s="143">
        <v>645</v>
      </c>
      <c r="O11" s="143">
        <v>645</v>
      </c>
      <c r="P11" s="143">
        <v>618.6</v>
      </c>
      <c r="Q11" s="143">
        <v>664.77</v>
      </c>
      <c r="R11" s="143">
        <v>662.42</v>
      </c>
      <c r="S11" s="143">
        <v>724.70276336999996</v>
      </c>
      <c r="T11" s="143">
        <v>722.28</v>
      </c>
      <c r="U11" s="143">
        <v>693.9</v>
      </c>
      <c r="V11" s="143">
        <v>600.33000000000004</v>
      </c>
      <c r="W11" s="143">
        <v>585.70185362999996</v>
      </c>
      <c r="X11" s="143">
        <v>578.99270033527478</v>
      </c>
      <c r="Y11" s="143">
        <v>541.20000000000005</v>
      </c>
      <c r="Z11" s="143">
        <v>442.15</v>
      </c>
    </row>
    <row r="12" spans="1:26" s="5" customFormat="1" ht="16.5" customHeight="1">
      <c r="A12" s="315" t="s">
        <v>582</v>
      </c>
      <c r="B12" s="67" t="s">
        <v>159</v>
      </c>
      <c r="C12" s="67"/>
      <c r="D12" s="13"/>
      <c r="E12" s="143">
        <v>16</v>
      </c>
      <c r="F12" s="143">
        <v>7</v>
      </c>
      <c r="G12" s="143">
        <v>9</v>
      </c>
      <c r="H12" s="143">
        <v>39.652590179999997</v>
      </c>
      <c r="I12" s="143">
        <v>6.00467233</v>
      </c>
      <c r="J12" s="143">
        <v>11.12293161</v>
      </c>
      <c r="K12" s="14"/>
      <c r="L12" s="143">
        <v>9</v>
      </c>
      <c r="M12" s="143">
        <v>4</v>
      </c>
      <c r="N12" s="143">
        <v>4</v>
      </c>
      <c r="O12" s="143">
        <v>35</v>
      </c>
      <c r="P12" s="143">
        <v>39.42</v>
      </c>
      <c r="Q12" s="143">
        <v>69.44</v>
      </c>
      <c r="R12" s="143">
        <v>15.12</v>
      </c>
      <c r="S12" s="143">
        <v>2.6350793299999999</v>
      </c>
      <c r="T12" s="143">
        <v>5.57</v>
      </c>
      <c r="U12" s="143">
        <v>7.68</v>
      </c>
      <c r="V12" s="143">
        <v>8.09</v>
      </c>
      <c r="W12" s="143">
        <v>10.166664069999999</v>
      </c>
      <c r="X12" s="143">
        <v>11.883593969450549</v>
      </c>
      <c r="Y12" s="143">
        <v>10.51</v>
      </c>
      <c r="Z12" s="143">
        <v>11.92</v>
      </c>
    </row>
    <row r="13" spans="1:26" s="5" customFormat="1" ht="16.5" customHeight="1">
      <c r="A13" s="105" t="s">
        <v>474</v>
      </c>
      <c r="B13" s="67" t="s">
        <v>160</v>
      </c>
      <c r="C13" s="67"/>
      <c r="D13" s="13"/>
      <c r="E13" s="143">
        <v>0</v>
      </c>
      <c r="F13" s="143">
        <v>2</v>
      </c>
      <c r="G13" s="143">
        <v>17</v>
      </c>
      <c r="H13" s="143">
        <v>20.23550741</v>
      </c>
      <c r="I13" s="143">
        <v>15.939170000000001</v>
      </c>
      <c r="J13" s="143">
        <v>10.08101875</v>
      </c>
      <c r="K13" s="14"/>
      <c r="L13" s="143">
        <v>13</v>
      </c>
      <c r="M13" s="143">
        <v>19</v>
      </c>
      <c r="N13" s="143">
        <v>26</v>
      </c>
      <c r="O13" s="143">
        <v>23</v>
      </c>
      <c r="P13" s="143">
        <v>20.68</v>
      </c>
      <c r="Q13" s="143">
        <v>19.16</v>
      </c>
      <c r="R13" s="143">
        <v>18.22</v>
      </c>
      <c r="S13" s="143">
        <v>17.819939099999999</v>
      </c>
      <c r="T13" s="143">
        <v>16.48</v>
      </c>
      <c r="U13" s="143">
        <v>14.87</v>
      </c>
      <c r="V13" s="143">
        <v>14.61</v>
      </c>
      <c r="W13" s="143">
        <v>13.60656816</v>
      </c>
      <c r="X13" s="143">
        <v>10.172291623516484</v>
      </c>
      <c r="Y13" s="143">
        <v>8.9</v>
      </c>
      <c r="Z13" s="143">
        <v>7.72</v>
      </c>
    </row>
    <row r="14" spans="1:26" s="5" customFormat="1" ht="16.5" customHeight="1">
      <c r="A14" s="105" t="s">
        <v>475</v>
      </c>
      <c r="B14" s="67" t="s">
        <v>161</v>
      </c>
      <c r="C14" s="67"/>
      <c r="D14" s="13"/>
      <c r="E14" s="143">
        <v>1875</v>
      </c>
      <c r="F14" s="143">
        <v>1755</v>
      </c>
      <c r="G14" s="143">
        <v>1763</v>
      </c>
      <c r="H14" s="143">
        <v>1799.3981208600001</v>
      </c>
      <c r="I14" s="143">
        <v>2408.9319922200002</v>
      </c>
      <c r="J14" s="143">
        <v>2641.5356474199998</v>
      </c>
      <c r="K14" s="14"/>
      <c r="L14" s="143">
        <v>2020</v>
      </c>
      <c r="M14" s="143">
        <v>1769</v>
      </c>
      <c r="N14" s="143">
        <v>1618</v>
      </c>
      <c r="O14" s="143">
        <v>1557</v>
      </c>
      <c r="P14" s="143">
        <v>1702.76</v>
      </c>
      <c r="Q14" s="143">
        <v>1901.73</v>
      </c>
      <c r="R14" s="143">
        <v>2029.6</v>
      </c>
      <c r="S14" s="143">
        <v>2164.53148401</v>
      </c>
      <c r="T14" s="143">
        <v>2467.9499999999998</v>
      </c>
      <c r="U14" s="143">
        <v>2451.0700000000002</v>
      </c>
      <c r="V14" s="143">
        <v>2550.17</v>
      </c>
      <c r="W14" s="143">
        <v>2611.1849074100001</v>
      </c>
      <c r="X14" s="143">
        <v>2646.1353945957144</v>
      </c>
      <c r="Y14" s="143">
        <v>2635.73</v>
      </c>
      <c r="Z14" s="143">
        <v>2672.48</v>
      </c>
    </row>
    <row r="15" spans="1:26" s="5" customFormat="1" ht="16.5" customHeight="1">
      <c r="A15" s="105" t="s">
        <v>476</v>
      </c>
      <c r="B15" s="67" t="s">
        <v>162</v>
      </c>
      <c r="C15" s="67"/>
      <c r="D15" s="13"/>
      <c r="E15" s="143">
        <v>929</v>
      </c>
      <c r="F15" s="143">
        <v>1050</v>
      </c>
      <c r="G15" s="143">
        <v>1281</v>
      </c>
      <c r="H15" s="143">
        <v>1062.34794519</v>
      </c>
      <c r="I15" s="143">
        <v>1412.5163934300001</v>
      </c>
      <c r="J15" s="143">
        <v>1086.6821917699999</v>
      </c>
      <c r="K15" s="14"/>
      <c r="L15" s="143">
        <v>1097</v>
      </c>
      <c r="M15" s="143">
        <v>1364</v>
      </c>
      <c r="N15" s="143">
        <v>1373</v>
      </c>
      <c r="O15" s="143">
        <v>1677</v>
      </c>
      <c r="P15" s="143">
        <v>1362.87</v>
      </c>
      <c r="Q15" s="143">
        <v>747.83</v>
      </c>
      <c r="R15" s="143">
        <v>478.65</v>
      </c>
      <c r="S15" s="143">
        <v>1172.25274724</v>
      </c>
      <c r="T15" s="143">
        <v>1555.56</v>
      </c>
      <c r="U15" s="143">
        <v>1866.85</v>
      </c>
      <c r="V15" s="143">
        <v>1054.3499999999999</v>
      </c>
      <c r="W15" s="143">
        <v>830.53333333</v>
      </c>
      <c r="X15" s="143">
        <v>764.51648350692301</v>
      </c>
      <c r="Y15" s="143">
        <v>1167.68</v>
      </c>
      <c r="Z15" s="143">
        <v>1574.92</v>
      </c>
    </row>
    <row r="16" spans="1:26" s="5" customFormat="1" ht="16.5" customHeight="1">
      <c r="A16" s="103" t="s">
        <v>468</v>
      </c>
      <c r="B16" s="67" t="s">
        <v>163</v>
      </c>
      <c r="C16" s="67"/>
      <c r="D16" s="13"/>
      <c r="E16" s="143">
        <v>1523</v>
      </c>
      <c r="F16" s="143">
        <v>1544</v>
      </c>
      <c r="G16" s="143">
        <v>1561</v>
      </c>
      <c r="H16" s="143">
        <v>1169.4998493000001</v>
      </c>
      <c r="I16" s="143">
        <v>822.70758568999997</v>
      </c>
      <c r="J16" s="143">
        <v>701.90403617000004</v>
      </c>
      <c r="K16" s="14"/>
      <c r="L16" s="143">
        <v>1669</v>
      </c>
      <c r="M16" s="143">
        <v>1445</v>
      </c>
      <c r="N16" s="14">
        <v>1446</v>
      </c>
      <c r="O16" s="143">
        <v>1091</v>
      </c>
      <c r="P16" s="143">
        <v>1304.47</v>
      </c>
      <c r="Q16" s="143">
        <v>1199.8900000000001</v>
      </c>
      <c r="R16" s="143">
        <v>1081.5999999999999</v>
      </c>
      <c r="S16" s="143">
        <v>803.51018735000002</v>
      </c>
      <c r="T16" s="143">
        <v>827.5</v>
      </c>
      <c r="U16" s="143">
        <v>848.56</v>
      </c>
      <c r="V16" s="143">
        <v>811.1</v>
      </c>
      <c r="W16" s="143">
        <v>751.42395767000005</v>
      </c>
      <c r="X16" s="143">
        <v>707.75099054120881</v>
      </c>
      <c r="Y16" s="143">
        <v>569.09</v>
      </c>
      <c r="Z16" s="143">
        <v>780.49</v>
      </c>
    </row>
    <row r="17" spans="1:26" s="5" customFormat="1" ht="16.5" customHeight="1">
      <c r="A17" s="101" t="s">
        <v>469</v>
      </c>
      <c r="B17" s="66" t="s">
        <v>164</v>
      </c>
      <c r="C17" s="66"/>
      <c r="D17" s="13"/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4"/>
      <c r="L17" s="156">
        <v>0</v>
      </c>
      <c r="M17" s="156">
        <v>0</v>
      </c>
      <c r="N17" s="32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</row>
    <row r="18" spans="1:26" s="5" customFormat="1" ht="16.5" customHeight="1">
      <c r="A18" s="103" t="s">
        <v>918</v>
      </c>
      <c r="B18" s="67" t="s">
        <v>165</v>
      </c>
      <c r="C18" s="67"/>
      <c r="D18" s="13"/>
      <c r="E18" s="143">
        <v>11368</v>
      </c>
      <c r="F18" s="143">
        <v>8840</v>
      </c>
      <c r="G18" s="143">
        <v>6598</v>
      </c>
      <c r="H18" s="143">
        <v>3954.9337697599999</v>
      </c>
      <c r="I18" s="143">
        <v>2840.2242242399998</v>
      </c>
      <c r="J18" s="143">
        <v>2545.9494815399999</v>
      </c>
      <c r="K18" s="14"/>
      <c r="L18" s="143">
        <v>7455</v>
      </c>
      <c r="M18" s="143">
        <v>5931</v>
      </c>
      <c r="N18" s="14">
        <v>5388</v>
      </c>
      <c r="O18" s="143">
        <v>4664</v>
      </c>
      <c r="P18" s="143">
        <v>4210.54</v>
      </c>
      <c r="Q18" s="143">
        <v>3868.32</v>
      </c>
      <c r="R18" s="143">
        <v>3094.72</v>
      </c>
      <c r="S18" s="143">
        <v>3017.6952087</v>
      </c>
      <c r="T18" s="143">
        <v>2931.2</v>
      </c>
      <c r="U18" s="143">
        <v>2788.99</v>
      </c>
      <c r="V18" s="143">
        <v>2625.93</v>
      </c>
      <c r="W18" s="143">
        <v>2578.8954248099999</v>
      </c>
      <c r="X18" s="143">
        <v>2703.6276676763737</v>
      </c>
      <c r="Y18" s="143">
        <v>2413.92</v>
      </c>
      <c r="Z18" s="143">
        <v>2489.79</v>
      </c>
    </row>
    <row r="19" spans="1:26" s="5" customFormat="1" ht="16.5" customHeight="1">
      <c r="A19" s="104"/>
      <c r="B19" s="67" t="s">
        <v>166</v>
      </c>
      <c r="C19" s="67"/>
      <c r="D19" s="13"/>
      <c r="E19" s="143">
        <v>282</v>
      </c>
      <c r="F19" s="143">
        <v>224</v>
      </c>
      <c r="G19" s="143">
        <v>227</v>
      </c>
      <c r="H19" s="143">
        <v>234.16365447999999</v>
      </c>
      <c r="I19" s="143">
        <v>225.27107577000001</v>
      </c>
      <c r="J19" s="143">
        <v>202.82928257</v>
      </c>
      <c r="K19" s="14"/>
      <c r="L19" s="143">
        <v>257</v>
      </c>
      <c r="M19" s="143">
        <v>290</v>
      </c>
      <c r="N19" s="14">
        <v>203</v>
      </c>
      <c r="O19" s="143">
        <v>258</v>
      </c>
      <c r="P19" s="143">
        <v>220.05</v>
      </c>
      <c r="Q19" s="143">
        <v>279.16000000000003</v>
      </c>
      <c r="R19" s="143">
        <v>180.05</v>
      </c>
      <c r="S19" s="143">
        <v>177.77529272999999</v>
      </c>
      <c r="T19" s="143">
        <v>185.93</v>
      </c>
      <c r="U19" s="143">
        <v>225.66</v>
      </c>
      <c r="V19" s="143">
        <v>310.77999999999997</v>
      </c>
      <c r="W19" s="143">
        <v>193.73954157</v>
      </c>
      <c r="X19" s="143">
        <v>235.77868095142856</v>
      </c>
      <c r="Y19" s="143">
        <v>175.5</v>
      </c>
      <c r="Z19" s="143">
        <v>206.46</v>
      </c>
    </row>
    <row r="20" spans="1:26" s="5" customFormat="1" ht="16.5" customHeight="1">
      <c r="A20" s="99"/>
      <c r="B20" s="67" t="s">
        <v>167</v>
      </c>
      <c r="C20" s="67"/>
      <c r="D20" s="13"/>
      <c r="E20" s="143">
        <v>63</v>
      </c>
      <c r="F20" s="143">
        <v>53</v>
      </c>
      <c r="G20" s="143">
        <v>28</v>
      </c>
      <c r="H20" s="143">
        <v>52.56195314</v>
      </c>
      <c r="I20" s="143">
        <v>34.960109709999998</v>
      </c>
      <c r="J20" s="143">
        <v>162.28946678</v>
      </c>
      <c r="K20" s="14"/>
      <c r="L20" s="143">
        <v>38</v>
      </c>
      <c r="M20" s="143">
        <v>0</v>
      </c>
      <c r="N20" s="14">
        <v>1</v>
      </c>
      <c r="O20" s="143">
        <v>1</v>
      </c>
      <c r="P20" s="143">
        <v>68.67</v>
      </c>
      <c r="Q20" s="143">
        <v>91.57</v>
      </c>
      <c r="R20" s="143">
        <v>48.5</v>
      </c>
      <c r="S20" s="143">
        <v>49.475593359999998</v>
      </c>
      <c r="T20" s="143">
        <v>47.61</v>
      </c>
      <c r="U20" s="143">
        <v>42.48</v>
      </c>
      <c r="V20" s="143">
        <v>0.57999999999999996</v>
      </c>
      <c r="W20" s="143">
        <v>3.5596358100000001</v>
      </c>
      <c r="X20" s="143">
        <v>114.93387376846154</v>
      </c>
      <c r="Y20" s="143">
        <v>199.49</v>
      </c>
      <c r="Z20" s="143">
        <v>327.2</v>
      </c>
    </row>
    <row r="21" spans="1:26" s="5" customFormat="1" ht="16.5" customHeight="1">
      <c r="A21" s="99"/>
      <c r="B21" s="67" t="s">
        <v>168</v>
      </c>
      <c r="C21" s="67"/>
      <c r="D21" s="13"/>
      <c r="E21" s="143">
        <v>11023</v>
      </c>
      <c r="F21" s="143">
        <v>8563</v>
      </c>
      <c r="G21" s="143">
        <v>6342</v>
      </c>
      <c r="H21" s="143">
        <v>3668.2081621399998</v>
      </c>
      <c r="I21" s="143">
        <v>2579.9930387600002</v>
      </c>
      <c r="J21" s="143">
        <v>2180.8307321900002</v>
      </c>
      <c r="K21" s="14"/>
      <c r="L21" s="143">
        <v>7160</v>
      </c>
      <c r="M21" s="143">
        <v>5641</v>
      </c>
      <c r="N21" s="14">
        <v>5185</v>
      </c>
      <c r="O21" s="143">
        <v>4406</v>
      </c>
      <c r="P21" s="143">
        <v>3921.83</v>
      </c>
      <c r="Q21" s="143">
        <v>3497.59</v>
      </c>
      <c r="R21" s="143">
        <v>2866.17</v>
      </c>
      <c r="S21" s="143">
        <v>2790.4443226100002</v>
      </c>
      <c r="T21" s="143">
        <v>2697.66</v>
      </c>
      <c r="U21" s="143">
        <v>2520.86</v>
      </c>
      <c r="V21" s="143">
        <v>2314.58</v>
      </c>
      <c r="W21" s="143">
        <v>2381.5962474299999</v>
      </c>
      <c r="X21" s="143">
        <v>2352.9151129564834</v>
      </c>
      <c r="Y21" s="143">
        <v>2038.92</v>
      </c>
      <c r="Z21" s="143">
        <v>1956.13</v>
      </c>
    </row>
    <row r="22" spans="1:26" s="5" customFormat="1" ht="16.5" customHeight="1">
      <c r="A22" s="99"/>
      <c r="B22" s="68" t="s">
        <v>164</v>
      </c>
      <c r="C22" s="68"/>
      <c r="D22" s="13"/>
      <c r="E22" s="179">
        <v>0</v>
      </c>
      <c r="F22" s="179">
        <v>0</v>
      </c>
      <c r="G22" s="179">
        <v>0</v>
      </c>
      <c r="H22" s="179">
        <v>0</v>
      </c>
      <c r="I22" s="179">
        <v>0</v>
      </c>
      <c r="J22" s="179">
        <v>0</v>
      </c>
      <c r="K22" s="14"/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79">
        <v>0</v>
      </c>
      <c r="R22" s="179">
        <v>0</v>
      </c>
      <c r="S22" s="179">
        <v>0</v>
      </c>
      <c r="T22" s="179">
        <v>0</v>
      </c>
      <c r="U22" s="179">
        <v>0</v>
      </c>
      <c r="V22" s="179">
        <v>0</v>
      </c>
      <c r="W22" s="179">
        <v>0</v>
      </c>
      <c r="X22" s="179">
        <v>0</v>
      </c>
      <c r="Y22" s="179">
        <v>0</v>
      </c>
      <c r="Z22" s="179">
        <v>0</v>
      </c>
    </row>
    <row r="23" spans="1:26" s="5" customFormat="1" ht="16.5" customHeight="1">
      <c r="A23" s="99"/>
      <c r="B23" s="69" t="s">
        <v>169</v>
      </c>
      <c r="C23" s="70"/>
      <c r="D23" s="13"/>
      <c r="E23" s="153">
        <v>161419</v>
      </c>
      <c r="F23" s="153">
        <v>163089</v>
      </c>
      <c r="G23" s="153">
        <v>157668</v>
      </c>
      <c r="H23" s="153">
        <v>158741.23239593999</v>
      </c>
      <c r="I23" s="153">
        <v>188793.0571031</v>
      </c>
      <c r="J23" s="153">
        <v>207589.92747313</v>
      </c>
      <c r="K23" s="10"/>
      <c r="L23" s="153">
        <v>161747</v>
      </c>
      <c r="M23" s="153">
        <v>154898</v>
      </c>
      <c r="N23" s="153">
        <v>151623</v>
      </c>
      <c r="O23" s="153">
        <v>151080</v>
      </c>
      <c r="P23" s="153">
        <v>155684.84</v>
      </c>
      <c r="Q23" s="153">
        <v>160957.32</v>
      </c>
      <c r="R23" s="153">
        <v>167042.78</v>
      </c>
      <c r="S23" s="153">
        <v>177328.08455083001</v>
      </c>
      <c r="T23" s="153">
        <v>185365.97</v>
      </c>
      <c r="U23" s="153">
        <v>192971.13</v>
      </c>
      <c r="V23" s="153">
        <v>199345.18</v>
      </c>
      <c r="W23" s="153">
        <v>204075.78130735</v>
      </c>
      <c r="X23" s="153">
        <v>206078.73132433672</v>
      </c>
      <c r="Y23" s="153">
        <v>209231.22</v>
      </c>
      <c r="Z23" s="153">
        <v>210881.16</v>
      </c>
    </row>
    <row r="24" spans="1:26" s="5" customFormat="1" ht="16.5" customHeight="1">
      <c r="A24" s="99"/>
      <c r="B24" s="67" t="s">
        <v>170</v>
      </c>
      <c r="C24" s="67"/>
      <c r="D24" s="13"/>
      <c r="E24" s="143">
        <v>149798</v>
      </c>
      <c r="F24" s="143">
        <v>154002</v>
      </c>
      <c r="G24" s="143">
        <v>150879</v>
      </c>
      <c r="H24" s="143">
        <v>154585.56021560999</v>
      </c>
      <c r="I24" s="143">
        <v>185776.60558333999</v>
      </c>
      <c r="J24" s="143">
        <v>204846.54627026001</v>
      </c>
      <c r="K24" s="14"/>
      <c r="L24" s="143">
        <v>154097</v>
      </c>
      <c r="M24" s="143">
        <v>148752</v>
      </c>
      <c r="N24" s="143">
        <v>146003</v>
      </c>
      <c r="O24" s="143">
        <v>146236</v>
      </c>
      <c r="P24" s="143">
        <v>151255.09</v>
      </c>
      <c r="Q24" s="143">
        <v>156896.73000000001</v>
      </c>
      <c r="R24" s="143">
        <v>163736.57999999999</v>
      </c>
      <c r="S24" s="143">
        <v>174128.05588512</v>
      </c>
      <c r="T24" s="143">
        <v>182256.45</v>
      </c>
      <c r="U24" s="143">
        <v>190012.74</v>
      </c>
      <c r="V24" s="143">
        <v>196544.3</v>
      </c>
      <c r="W24" s="143">
        <v>201321.66908384999</v>
      </c>
      <c r="X24" s="143">
        <v>203135.95740681794</v>
      </c>
      <c r="Y24" s="143">
        <v>206637.88</v>
      </c>
      <c r="Z24" s="143">
        <v>208195.46</v>
      </c>
    </row>
    <row r="25" spans="1:26" s="5" customFormat="1" ht="16.5" customHeight="1">
      <c r="A25" s="99"/>
      <c r="B25" s="67" t="s">
        <v>171</v>
      </c>
      <c r="C25" s="67"/>
      <c r="D25" s="13"/>
      <c r="E25" s="143">
        <v>125653</v>
      </c>
      <c r="F25" s="143">
        <v>131421</v>
      </c>
      <c r="G25" s="143">
        <v>129846</v>
      </c>
      <c r="H25" s="143">
        <v>134086.75235055</v>
      </c>
      <c r="I25" s="143">
        <v>165557.48026566001</v>
      </c>
      <c r="J25" s="143">
        <v>186416.04645364001</v>
      </c>
      <c r="K25" s="14"/>
      <c r="L25" s="143">
        <v>133213</v>
      </c>
      <c r="M25" s="143">
        <v>127847</v>
      </c>
      <c r="N25" s="143">
        <v>125180</v>
      </c>
      <c r="O25" s="143">
        <v>125905</v>
      </c>
      <c r="P25" s="143">
        <v>130951.53</v>
      </c>
      <c r="Q25" s="143">
        <v>136532.85999999999</v>
      </c>
      <c r="R25" s="143">
        <v>142745.25</v>
      </c>
      <c r="S25" s="143">
        <v>154387.42598862</v>
      </c>
      <c r="T25" s="143">
        <v>162043</v>
      </c>
      <c r="U25" s="143">
        <v>169940.54</v>
      </c>
      <c r="V25" s="143">
        <v>175699.34</v>
      </c>
      <c r="W25" s="143">
        <v>181606.49804922999</v>
      </c>
      <c r="X25" s="143">
        <v>184547.03657307746</v>
      </c>
      <c r="Y25" s="143">
        <v>188533.23</v>
      </c>
      <c r="Z25" s="143">
        <v>190852.55</v>
      </c>
    </row>
    <row r="26" spans="1:26" s="5" customFormat="1" ht="16.5" customHeight="1">
      <c r="A26" s="99"/>
      <c r="B26" s="67" t="s">
        <v>172</v>
      </c>
      <c r="C26" s="67"/>
      <c r="D26" s="13"/>
      <c r="E26" s="143">
        <v>118245</v>
      </c>
      <c r="F26" s="143">
        <v>126249</v>
      </c>
      <c r="G26" s="143">
        <v>126294</v>
      </c>
      <c r="H26" s="143">
        <v>130170.71204316001</v>
      </c>
      <c r="I26" s="143">
        <v>163649.48688472001</v>
      </c>
      <c r="J26" s="143">
        <v>184515.94314083</v>
      </c>
      <c r="K26" s="14"/>
      <c r="L26" s="143">
        <v>129523</v>
      </c>
      <c r="M26" s="143">
        <v>124388</v>
      </c>
      <c r="N26" s="143">
        <v>121964</v>
      </c>
      <c r="O26" s="143">
        <v>121535</v>
      </c>
      <c r="P26" s="143">
        <v>126857.7</v>
      </c>
      <c r="Q26" s="143">
        <v>132904.67000000001</v>
      </c>
      <c r="R26" s="143">
        <v>139161.46</v>
      </c>
      <c r="S26" s="143">
        <v>151718.60544183999</v>
      </c>
      <c r="T26" s="143">
        <v>160224.87</v>
      </c>
      <c r="U26" s="143">
        <v>167990.19</v>
      </c>
      <c r="V26" s="143">
        <v>174497.38</v>
      </c>
      <c r="W26" s="143">
        <v>180175.32628047001</v>
      </c>
      <c r="X26" s="143">
        <v>182876.95060976321</v>
      </c>
      <c r="Y26" s="143">
        <v>186652.48</v>
      </c>
      <c r="Z26" s="143">
        <v>188246.83</v>
      </c>
    </row>
    <row r="27" spans="1:26" s="5" customFormat="1" ht="16.5" customHeight="1">
      <c r="A27" s="99"/>
      <c r="B27" s="67" t="s">
        <v>173</v>
      </c>
      <c r="C27" s="67"/>
      <c r="D27" s="13"/>
      <c r="E27" s="143">
        <v>7408</v>
      </c>
      <c r="F27" s="143">
        <v>5171</v>
      </c>
      <c r="G27" s="143">
        <v>3552</v>
      </c>
      <c r="H27" s="143">
        <v>3916.0403073900002</v>
      </c>
      <c r="I27" s="143">
        <v>1907.99338094</v>
      </c>
      <c r="J27" s="143">
        <v>1900.10331281</v>
      </c>
      <c r="K27" s="14"/>
      <c r="L27" s="143">
        <v>3691</v>
      </c>
      <c r="M27" s="143">
        <v>3460</v>
      </c>
      <c r="N27" s="143">
        <v>3216</v>
      </c>
      <c r="O27" s="143">
        <v>4370</v>
      </c>
      <c r="P27" s="143">
        <v>4093.83</v>
      </c>
      <c r="Q27" s="143">
        <v>3628.19</v>
      </c>
      <c r="R27" s="143">
        <v>3583.78</v>
      </c>
      <c r="S27" s="143">
        <v>2668.8205467799999</v>
      </c>
      <c r="T27" s="143">
        <v>1818.13</v>
      </c>
      <c r="U27" s="143">
        <v>1950.35</v>
      </c>
      <c r="V27" s="143">
        <v>1201.96</v>
      </c>
      <c r="W27" s="143">
        <v>1431.1717687600001</v>
      </c>
      <c r="X27" s="143">
        <v>1670.0859633142857</v>
      </c>
      <c r="Y27" s="143">
        <v>1880.75</v>
      </c>
      <c r="Z27" s="143">
        <v>2605.71</v>
      </c>
    </row>
    <row r="28" spans="1:26" s="5" customFormat="1" ht="16.5" customHeight="1">
      <c r="A28" s="99"/>
      <c r="B28" s="67" t="s">
        <v>174</v>
      </c>
      <c r="C28" s="67"/>
      <c r="D28" s="13"/>
      <c r="E28" s="143">
        <v>15759</v>
      </c>
      <c r="F28" s="143">
        <v>13710</v>
      </c>
      <c r="G28" s="143">
        <v>11725</v>
      </c>
      <c r="H28" s="143">
        <v>12209.461862210001</v>
      </c>
      <c r="I28" s="143">
        <v>12126.82848749</v>
      </c>
      <c r="J28" s="143">
        <v>11322.03587564</v>
      </c>
      <c r="K28" s="14"/>
      <c r="L28" s="143">
        <v>11851</v>
      </c>
      <c r="M28" s="143">
        <v>11711</v>
      </c>
      <c r="N28" s="143">
        <v>11276</v>
      </c>
      <c r="O28" s="143">
        <v>11171</v>
      </c>
      <c r="P28" s="143">
        <v>11991.38</v>
      </c>
      <c r="Q28" s="143">
        <v>12494.49</v>
      </c>
      <c r="R28" s="143">
        <v>13155.75</v>
      </c>
      <c r="S28" s="143">
        <v>11839.373222439999</v>
      </c>
      <c r="T28" s="143">
        <v>11884.94</v>
      </c>
      <c r="U28" s="143">
        <v>12022.07</v>
      </c>
      <c r="V28" s="143">
        <v>12755.18</v>
      </c>
      <c r="W28" s="143">
        <v>12296.537272830001</v>
      </c>
      <c r="X28" s="143">
        <v>11630.36445772066</v>
      </c>
      <c r="Y28" s="143">
        <v>10808.11</v>
      </c>
      <c r="Z28" s="143">
        <v>10577.66</v>
      </c>
    </row>
    <row r="29" spans="1:26" s="5" customFormat="1" ht="16.5" customHeight="1">
      <c r="A29" s="99"/>
      <c r="B29" s="67" t="s">
        <v>175</v>
      </c>
      <c r="C29" s="67"/>
      <c r="D29" s="13"/>
      <c r="E29" s="143">
        <v>10410</v>
      </c>
      <c r="F29" s="143">
        <v>10177</v>
      </c>
      <c r="G29" s="143">
        <v>9784</v>
      </c>
      <c r="H29" s="143">
        <v>10376.6954826</v>
      </c>
      <c r="I29" s="143">
        <v>11119.17617741</v>
      </c>
      <c r="J29" s="143">
        <v>10587.31165292</v>
      </c>
      <c r="K29" s="14"/>
      <c r="L29" s="143">
        <v>9916</v>
      </c>
      <c r="M29" s="143">
        <v>9874</v>
      </c>
      <c r="N29" s="143">
        <v>9470</v>
      </c>
      <c r="O29" s="143">
        <v>9526</v>
      </c>
      <c r="P29" s="143">
        <v>10098.25</v>
      </c>
      <c r="Q29" s="143">
        <v>10503.26</v>
      </c>
      <c r="R29" s="143">
        <v>11357.51</v>
      </c>
      <c r="S29" s="143">
        <v>10545.012377049999</v>
      </c>
      <c r="T29" s="143">
        <v>10953.9</v>
      </c>
      <c r="U29" s="143">
        <v>11111.19</v>
      </c>
      <c r="V29" s="143">
        <v>11858.57</v>
      </c>
      <c r="W29" s="143">
        <v>11463.105209720001</v>
      </c>
      <c r="X29" s="143">
        <v>10866.394094154835</v>
      </c>
      <c r="Y29" s="143">
        <v>10121.030000000001</v>
      </c>
      <c r="Z29" s="143">
        <v>9920.7900000000009</v>
      </c>
    </row>
    <row r="30" spans="1:26" s="5" customFormat="1" ht="16.5" customHeight="1">
      <c r="A30" s="99"/>
      <c r="B30" s="67" t="s">
        <v>176</v>
      </c>
      <c r="C30" s="67"/>
      <c r="D30" s="13"/>
      <c r="E30" s="143">
        <v>4993</v>
      </c>
      <c r="F30" s="143">
        <v>3146</v>
      </c>
      <c r="G30" s="143">
        <v>1623</v>
      </c>
      <c r="H30" s="143">
        <v>1771.18484779</v>
      </c>
      <c r="I30" s="143">
        <v>986.26098290000004</v>
      </c>
      <c r="J30" s="143">
        <v>727.10180148999996</v>
      </c>
      <c r="K30" s="14"/>
      <c r="L30" s="143">
        <v>1559</v>
      </c>
      <c r="M30" s="143">
        <v>1502</v>
      </c>
      <c r="N30" s="143">
        <v>1559</v>
      </c>
      <c r="O30" s="143">
        <v>1541</v>
      </c>
      <c r="P30" s="143">
        <v>1832.02</v>
      </c>
      <c r="Q30" s="143">
        <v>1941.87</v>
      </c>
      <c r="R30" s="143">
        <v>1765.71</v>
      </c>
      <c r="S30" s="143">
        <v>1274.76061353</v>
      </c>
      <c r="T30" s="143">
        <v>906.46</v>
      </c>
      <c r="U30" s="143">
        <v>885.12</v>
      </c>
      <c r="V30" s="143">
        <v>880.97</v>
      </c>
      <c r="W30" s="143">
        <v>823.61491462000004</v>
      </c>
      <c r="X30" s="143">
        <v>754.26859275010986</v>
      </c>
      <c r="Y30" s="143">
        <v>680.1</v>
      </c>
      <c r="Z30" s="143">
        <v>652.82000000000005</v>
      </c>
    </row>
    <row r="31" spans="1:26" s="5" customFormat="1" ht="16.5" customHeight="1">
      <c r="A31" s="99"/>
      <c r="B31" s="67" t="s">
        <v>177</v>
      </c>
      <c r="C31" s="67"/>
      <c r="D31" s="13"/>
      <c r="E31" s="143">
        <v>357</v>
      </c>
      <c r="F31" s="143">
        <v>386</v>
      </c>
      <c r="G31" s="143">
        <v>318</v>
      </c>
      <c r="H31" s="143">
        <v>61.581531820000002</v>
      </c>
      <c r="I31" s="143">
        <v>21.391327180000001</v>
      </c>
      <c r="J31" s="143">
        <v>7.6224212299999996</v>
      </c>
      <c r="K31" s="14"/>
      <c r="L31" s="143">
        <v>376</v>
      </c>
      <c r="M31" s="143">
        <v>336</v>
      </c>
      <c r="N31" s="143">
        <v>247</v>
      </c>
      <c r="O31" s="143">
        <v>104</v>
      </c>
      <c r="P31" s="143">
        <v>61.1</v>
      </c>
      <c r="Q31" s="143">
        <v>49.35</v>
      </c>
      <c r="R31" s="143">
        <v>32.53</v>
      </c>
      <c r="S31" s="143">
        <v>19.600231860000001</v>
      </c>
      <c r="T31" s="143">
        <v>24.57</v>
      </c>
      <c r="U31" s="143">
        <v>25.76</v>
      </c>
      <c r="V31" s="143">
        <v>15.65</v>
      </c>
      <c r="W31" s="143">
        <v>9.8171484899999992</v>
      </c>
      <c r="X31" s="143">
        <v>9.7017708157142852</v>
      </c>
      <c r="Y31" s="143">
        <v>6.99</v>
      </c>
      <c r="Z31" s="143">
        <v>4.05</v>
      </c>
    </row>
    <row r="32" spans="1:26" s="5" customFormat="1" ht="16.5" customHeight="1">
      <c r="A32" s="99"/>
      <c r="B32" s="67" t="s">
        <v>178</v>
      </c>
      <c r="C32" s="67"/>
      <c r="D32" s="13"/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"/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</row>
    <row r="33" spans="1:26" s="5" customFormat="1" ht="16.5" customHeight="1">
      <c r="A33" s="99"/>
      <c r="B33" s="67" t="s">
        <v>179</v>
      </c>
      <c r="C33" s="67"/>
      <c r="D33" s="13"/>
      <c r="E33" s="143">
        <v>8083</v>
      </c>
      <c r="F33" s="143">
        <v>8348</v>
      </c>
      <c r="G33" s="143">
        <v>8995</v>
      </c>
      <c r="H33" s="143">
        <v>8018.7216438300002</v>
      </c>
      <c r="I33" s="143">
        <v>7818.1959016299998</v>
      </c>
      <c r="J33" s="143">
        <v>6807.8232876599996</v>
      </c>
      <c r="K33" s="14"/>
      <c r="L33" s="143">
        <v>8742</v>
      </c>
      <c r="M33" s="143">
        <v>8874</v>
      </c>
      <c r="N33" s="143">
        <v>9254</v>
      </c>
      <c r="O33" s="143">
        <v>8857</v>
      </c>
      <c r="P33" s="143">
        <v>8031.17</v>
      </c>
      <c r="Q33" s="143">
        <v>7603.75</v>
      </c>
      <c r="R33" s="143">
        <v>7601.68</v>
      </c>
      <c r="S33" s="143">
        <v>7623.8153846100004</v>
      </c>
      <c r="T33" s="143">
        <v>8047.95</v>
      </c>
      <c r="U33" s="143">
        <v>7800.7</v>
      </c>
      <c r="V33" s="143">
        <v>7800.7</v>
      </c>
      <c r="W33" s="143">
        <v>7128.4777777700001</v>
      </c>
      <c r="X33" s="143">
        <v>6649.051648355934</v>
      </c>
      <c r="Y33" s="143">
        <v>6996.35</v>
      </c>
      <c r="Z33" s="143">
        <v>6462.66</v>
      </c>
    </row>
    <row r="34" spans="1:26" s="5" customFormat="1" ht="16.5" customHeight="1">
      <c r="A34" s="99"/>
      <c r="B34" s="66" t="s">
        <v>180</v>
      </c>
      <c r="C34" s="66"/>
      <c r="D34" s="13"/>
      <c r="E34" s="156">
        <v>303</v>
      </c>
      <c r="F34" s="156">
        <v>523</v>
      </c>
      <c r="G34" s="156">
        <v>313</v>
      </c>
      <c r="H34" s="156">
        <v>270.62435901999999</v>
      </c>
      <c r="I34" s="156">
        <v>274.10092856</v>
      </c>
      <c r="J34" s="156">
        <v>300.64065332000001</v>
      </c>
      <c r="K34" s="14"/>
      <c r="L34" s="156">
        <v>291</v>
      </c>
      <c r="M34" s="156">
        <v>319</v>
      </c>
      <c r="N34" s="156">
        <v>293</v>
      </c>
      <c r="O34" s="156">
        <v>303</v>
      </c>
      <c r="P34" s="156">
        <v>281.01</v>
      </c>
      <c r="Q34" s="156">
        <v>265.63</v>
      </c>
      <c r="R34" s="156">
        <v>233.9</v>
      </c>
      <c r="S34" s="156">
        <v>277.44128945</v>
      </c>
      <c r="T34" s="156">
        <v>280.56</v>
      </c>
      <c r="U34" s="156">
        <v>249.44</v>
      </c>
      <c r="V34" s="156">
        <v>289.07</v>
      </c>
      <c r="W34" s="156">
        <v>290.15598402000001</v>
      </c>
      <c r="X34" s="156">
        <v>309.50472766384615</v>
      </c>
      <c r="Y34" s="156">
        <v>300.18</v>
      </c>
      <c r="Z34" s="156">
        <v>302.58999999999997</v>
      </c>
    </row>
    <row r="35" spans="1:26" s="5" customFormat="1" ht="16.5" customHeight="1">
      <c r="A35" s="99"/>
      <c r="B35" s="67" t="s">
        <v>181</v>
      </c>
      <c r="C35" s="67"/>
      <c r="D35" s="13"/>
      <c r="E35" s="143">
        <v>11621</v>
      </c>
      <c r="F35" s="143">
        <v>9088</v>
      </c>
      <c r="G35" s="143">
        <v>6789</v>
      </c>
      <c r="H35" s="143">
        <v>4155.6721803299997</v>
      </c>
      <c r="I35" s="143">
        <v>3016.4515197599999</v>
      </c>
      <c r="J35" s="143">
        <v>2743.3812028699999</v>
      </c>
      <c r="K35" s="14"/>
      <c r="L35" s="143">
        <v>7650</v>
      </c>
      <c r="M35" s="143">
        <v>6146</v>
      </c>
      <c r="N35" s="143">
        <v>5619</v>
      </c>
      <c r="O35" s="143">
        <v>4844</v>
      </c>
      <c r="P35" s="143">
        <v>4429.75</v>
      </c>
      <c r="Q35" s="143">
        <v>4060.59</v>
      </c>
      <c r="R35" s="143">
        <v>3306.2</v>
      </c>
      <c r="S35" s="143">
        <v>3200.02866571</v>
      </c>
      <c r="T35" s="143">
        <v>3109.52</v>
      </c>
      <c r="U35" s="143">
        <v>2958.38</v>
      </c>
      <c r="V35" s="143">
        <v>2800.89</v>
      </c>
      <c r="W35" s="143">
        <v>2754.1122234999998</v>
      </c>
      <c r="X35" s="143">
        <v>2942.7739175187917</v>
      </c>
      <c r="Y35" s="143">
        <v>2593.34</v>
      </c>
      <c r="Z35" s="143">
        <v>2685.7</v>
      </c>
    </row>
    <row r="36" spans="1:26" s="7" customFormat="1" ht="16.5" customHeight="1">
      <c r="A36" s="99"/>
      <c r="B36" s="67" t="s">
        <v>182</v>
      </c>
      <c r="C36" s="67"/>
      <c r="D36" s="13"/>
      <c r="E36" s="143">
        <v>386</v>
      </c>
      <c r="F36" s="143">
        <v>517</v>
      </c>
      <c r="G36" s="143">
        <v>503</v>
      </c>
      <c r="H36" s="143">
        <v>612.38828074000003</v>
      </c>
      <c r="I36" s="143">
        <v>657.43610108999997</v>
      </c>
      <c r="J36" s="143">
        <v>814.81803342000001</v>
      </c>
      <c r="K36" s="14"/>
      <c r="L36" s="143">
        <v>455</v>
      </c>
      <c r="M36" s="143">
        <v>551</v>
      </c>
      <c r="N36" s="143">
        <v>576</v>
      </c>
      <c r="O36" s="143">
        <v>565</v>
      </c>
      <c r="P36" s="143">
        <v>596.73</v>
      </c>
      <c r="Q36" s="143">
        <v>611.25</v>
      </c>
      <c r="R36" s="143">
        <v>675.26</v>
      </c>
      <c r="S36" s="143">
        <v>607.08109420000005</v>
      </c>
      <c r="T36" s="143">
        <v>635.23</v>
      </c>
      <c r="U36" s="143">
        <v>709.78</v>
      </c>
      <c r="V36" s="143">
        <v>676.87</v>
      </c>
      <c r="W36" s="143">
        <v>770.29082093</v>
      </c>
      <c r="X36" s="143">
        <v>834.91030649758238</v>
      </c>
      <c r="Y36" s="143">
        <v>781.15</v>
      </c>
      <c r="Z36" s="143">
        <v>872.17</v>
      </c>
    </row>
    <row r="37" spans="1:26" s="7" customFormat="1" ht="16.5" customHeight="1">
      <c r="A37" s="99"/>
      <c r="B37" s="67" t="s">
        <v>183</v>
      </c>
      <c r="C37" s="67"/>
      <c r="D37" s="10"/>
      <c r="E37" s="143">
        <v>11231</v>
      </c>
      <c r="F37" s="143">
        <v>8565</v>
      </c>
      <c r="G37" s="143">
        <v>6268</v>
      </c>
      <c r="H37" s="143">
        <v>3531.6081850800001</v>
      </c>
      <c r="I37" s="143">
        <v>2344.6602275499999</v>
      </c>
      <c r="J37" s="143">
        <v>1911.30422555</v>
      </c>
      <c r="K37" s="14"/>
      <c r="L37" s="143">
        <v>7175</v>
      </c>
      <c r="M37" s="143">
        <v>5580</v>
      </c>
      <c r="N37" s="143">
        <v>5024</v>
      </c>
      <c r="O37" s="143">
        <v>4264</v>
      </c>
      <c r="P37" s="143">
        <v>3822.49</v>
      </c>
      <c r="Q37" s="143">
        <v>3437.34</v>
      </c>
      <c r="R37" s="143">
        <v>2621.52</v>
      </c>
      <c r="S37" s="143">
        <v>2582.2688270399999</v>
      </c>
      <c r="T37" s="143">
        <v>2462.4899999999998</v>
      </c>
      <c r="U37" s="143">
        <v>2226.5300000000002</v>
      </c>
      <c r="V37" s="143">
        <v>2111.2199999999998</v>
      </c>
      <c r="W37" s="143">
        <v>1974.0787324200001</v>
      </c>
      <c r="X37" s="143">
        <v>2090.4673295367033</v>
      </c>
      <c r="Y37" s="143">
        <v>1795.49</v>
      </c>
      <c r="Z37" s="143">
        <v>1788.49</v>
      </c>
    </row>
    <row r="38" spans="1:26" s="7" customFormat="1" ht="16.5" customHeight="1">
      <c r="A38" s="99"/>
      <c r="B38" s="67" t="s">
        <v>184</v>
      </c>
      <c r="C38" s="67"/>
      <c r="D38" s="10"/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"/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143">
        <v>0</v>
      </c>
    </row>
    <row r="39" spans="1:26" ht="16.5" customHeight="1" thickBot="1">
      <c r="B39" s="212" t="s">
        <v>180</v>
      </c>
      <c r="C39" s="212"/>
      <c r="D39" s="213"/>
      <c r="E39" s="244">
        <v>5</v>
      </c>
      <c r="F39" s="244">
        <v>6</v>
      </c>
      <c r="G39" s="244">
        <v>17</v>
      </c>
      <c r="H39" s="244">
        <v>11.675714510000001</v>
      </c>
      <c r="I39" s="244">
        <v>14.355191120000001</v>
      </c>
      <c r="J39" s="244">
        <v>17.258943899999998</v>
      </c>
      <c r="K39" s="134"/>
      <c r="L39" s="244">
        <v>19</v>
      </c>
      <c r="M39" s="244">
        <v>15</v>
      </c>
      <c r="N39" s="244">
        <v>19</v>
      </c>
      <c r="O39" s="244">
        <v>15</v>
      </c>
      <c r="P39" s="244">
        <v>10.53</v>
      </c>
      <c r="Q39" s="244">
        <v>12</v>
      </c>
      <c r="R39" s="244">
        <v>9.41</v>
      </c>
      <c r="S39" s="244">
        <v>10.67874447</v>
      </c>
      <c r="T39" s="244">
        <v>11.8</v>
      </c>
      <c r="U39" s="244">
        <v>22.08</v>
      </c>
      <c r="V39" s="244">
        <v>12.8</v>
      </c>
      <c r="W39" s="244">
        <v>9.7426701500000004</v>
      </c>
      <c r="X39" s="244">
        <v>17.396281484505494</v>
      </c>
      <c r="Y39" s="244">
        <v>16.690000000000001</v>
      </c>
      <c r="Z39" s="244">
        <v>25.04</v>
      </c>
    </row>
    <row r="40" spans="1:26" ht="16.5" customHeight="1">
      <c r="B40" s="72"/>
      <c r="C40" s="72"/>
    </row>
    <row r="41" spans="1:26" ht="16.5" customHeight="1">
      <c r="B41" s="342" t="s">
        <v>587</v>
      </c>
      <c r="C41" s="343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</row>
    <row r="42" spans="1:26" ht="16.5" customHeight="1">
      <c r="B42" s="206" t="s">
        <v>491</v>
      </c>
      <c r="C42" s="206"/>
      <c r="D42" s="26"/>
      <c r="E42" s="29" t="s">
        <v>952</v>
      </c>
      <c r="F42" s="29" t="s">
        <v>948</v>
      </c>
      <c r="G42" s="29" t="s">
        <v>949</v>
      </c>
      <c r="H42" s="29" t="s">
        <v>950</v>
      </c>
      <c r="I42" s="29" t="s">
        <v>951</v>
      </c>
      <c r="J42" s="29" t="s">
        <v>1027</v>
      </c>
      <c r="L42" s="29" t="s">
        <v>20</v>
      </c>
      <c r="M42" s="29" t="s">
        <v>21</v>
      </c>
      <c r="N42" s="29" t="s">
        <v>22</v>
      </c>
      <c r="O42" s="29" t="s">
        <v>23</v>
      </c>
      <c r="P42" s="29" t="s">
        <v>24</v>
      </c>
      <c r="Q42" s="29" t="s">
        <v>34</v>
      </c>
      <c r="R42" s="29" t="s">
        <v>594</v>
      </c>
      <c r="S42" s="29" t="s">
        <v>710</v>
      </c>
      <c r="T42" s="29" t="s">
        <v>711</v>
      </c>
      <c r="U42" s="29" t="s">
        <v>716</v>
      </c>
      <c r="V42" s="29" t="s">
        <v>812</v>
      </c>
      <c r="W42" s="29" t="s">
        <v>981</v>
      </c>
      <c r="X42" s="29" t="s">
        <v>994</v>
      </c>
      <c r="Y42" s="29" t="s">
        <v>1018</v>
      </c>
      <c r="Z42" s="29" t="s">
        <v>1031</v>
      </c>
    </row>
    <row r="43" spans="1:26" ht="16.5" customHeight="1">
      <c r="B43" s="65" t="s">
        <v>152</v>
      </c>
      <c r="C43" s="66"/>
      <c r="D43" s="14"/>
      <c r="E43" s="250">
        <v>9383</v>
      </c>
      <c r="F43" s="250">
        <v>8331</v>
      </c>
      <c r="G43" s="250">
        <v>7336</v>
      </c>
      <c r="H43" s="250">
        <v>6275.1788773300004</v>
      </c>
      <c r="I43" s="250">
        <v>6887.2772276000005</v>
      </c>
      <c r="J43" s="250">
        <v>7636.4999701300003</v>
      </c>
      <c r="K43" s="10"/>
      <c r="L43" s="250">
        <v>1892</v>
      </c>
      <c r="M43" s="250">
        <v>1817</v>
      </c>
      <c r="N43" s="250">
        <v>1683</v>
      </c>
      <c r="O43" s="250">
        <v>1559</v>
      </c>
      <c r="P43" s="250">
        <v>1554.8</v>
      </c>
      <c r="Q43" s="250">
        <v>1571.86</v>
      </c>
      <c r="R43" s="250">
        <v>1589.89</v>
      </c>
      <c r="S43" s="250">
        <v>1642.09749278</v>
      </c>
      <c r="T43" s="250">
        <v>1718.13</v>
      </c>
      <c r="U43" s="250">
        <v>1753.08</v>
      </c>
      <c r="V43" s="250">
        <v>1773.97</v>
      </c>
      <c r="W43" s="250">
        <v>1825.17350283</v>
      </c>
      <c r="X43" s="250">
        <v>1879.8151688800001</v>
      </c>
      <c r="Y43" s="250">
        <v>1938.01</v>
      </c>
      <c r="Z43" s="250">
        <v>1993.5</v>
      </c>
    </row>
    <row r="44" spans="1:26" ht="16.5" customHeight="1">
      <c r="B44" s="67" t="s">
        <v>153</v>
      </c>
      <c r="C44" s="67"/>
      <c r="D44" s="14"/>
      <c r="E44" s="143">
        <v>9045</v>
      </c>
      <c r="F44" s="143">
        <v>8111</v>
      </c>
      <c r="G44" s="143">
        <v>7209</v>
      </c>
      <c r="H44" s="143">
        <v>6207.0391070400001</v>
      </c>
      <c r="I44" s="143">
        <v>6833.65775424</v>
      </c>
      <c r="J44" s="143">
        <v>7586.7699680899996</v>
      </c>
      <c r="K44" s="14"/>
      <c r="L44" s="143">
        <v>1856</v>
      </c>
      <c r="M44" s="143">
        <v>1788</v>
      </c>
      <c r="N44" s="143">
        <v>1659</v>
      </c>
      <c r="O44" s="143">
        <v>1538</v>
      </c>
      <c r="P44" s="143">
        <v>1536.9</v>
      </c>
      <c r="Q44" s="143">
        <v>1555.04</v>
      </c>
      <c r="R44" s="143">
        <v>1577.12</v>
      </c>
      <c r="S44" s="143">
        <v>1628.1659275100001</v>
      </c>
      <c r="T44" s="143">
        <v>1704.42</v>
      </c>
      <c r="U44" s="143">
        <v>1739.32</v>
      </c>
      <c r="V44" s="143">
        <v>1761.75</v>
      </c>
      <c r="W44" s="143">
        <v>1813.7237640599999</v>
      </c>
      <c r="X44" s="143">
        <v>1867.1380450199999</v>
      </c>
      <c r="Y44" s="143">
        <v>1925.15</v>
      </c>
      <c r="Z44" s="143">
        <v>1980.76</v>
      </c>
    </row>
    <row r="45" spans="1:26" ht="16.5" customHeight="1">
      <c r="B45" s="67" t="s">
        <v>154</v>
      </c>
      <c r="C45" s="67"/>
      <c r="D45" s="14"/>
      <c r="E45" s="143">
        <v>276</v>
      </c>
      <c r="F45" s="143">
        <v>169</v>
      </c>
      <c r="G45" s="143">
        <v>112</v>
      </c>
      <c r="H45" s="143">
        <v>43.52176661</v>
      </c>
      <c r="I45" s="143">
        <v>23.703958699999998</v>
      </c>
      <c r="J45" s="143">
        <v>20.94056058</v>
      </c>
      <c r="K45" s="14"/>
      <c r="L45" s="143">
        <v>40</v>
      </c>
      <c r="M45" s="143">
        <v>28</v>
      </c>
      <c r="N45" s="143">
        <v>9</v>
      </c>
      <c r="O45" s="143">
        <v>11</v>
      </c>
      <c r="P45" s="143">
        <v>11.52</v>
      </c>
      <c r="Q45" s="143">
        <v>12.28</v>
      </c>
      <c r="R45" s="143">
        <v>9.1300000000000008</v>
      </c>
      <c r="S45" s="143">
        <v>9.6554672499999992</v>
      </c>
      <c r="T45" s="143">
        <v>5.71</v>
      </c>
      <c r="U45" s="143">
        <v>3.63</v>
      </c>
      <c r="V45" s="143">
        <v>4.71</v>
      </c>
      <c r="W45" s="143">
        <v>4.5590434000000002</v>
      </c>
      <c r="X45" s="143">
        <v>3.8566837199999999</v>
      </c>
      <c r="Y45" s="143">
        <v>7.01</v>
      </c>
      <c r="Z45" s="143">
        <v>5.51</v>
      </c>
    </row>
    <row r="46" spans="1:26" ht="16.5" customHeight="1">
      <c r="B46" s="67" t="s">
        <v>155</v>
      </c>
      <c r="C46" s="67"/>
      <c r="D46" s="14"/>
      <c r="E46" s="143">
        <v>1525</v>
      </c>
      <c r="F46" s="143">
        <v>1290</v>
      </c>
      <c r="G46" s="143">
        <v>1125</v>
      </c>
      <c r="H46" s="143">
        <v>856.66795299</v>
      </c>
      <c r="I46" s="143">
        <v>647.28473195000004</v>
      </c>
      <c r="J46" s="143">
        <v>539.96019980999995</v>
      </c>
      <c r="K46" s="14"/>
      <c r="L46" s="143">
        <v>284</v>
      </c>
      <c r="M46" s="143">
        <v>280</v>
      </c>
      <c r="N46" s="143">
        <v>274</v>
      </c>
      <c r="O46" s="143">
        <v>237</v>
      </c>
      <c r="P46" s="143">
        <v>211.73</v>
      </c>
      <c r="Q46" s="143">
        <v>205.89</v>
      </c>
      <c r="R46" s="143">
        <v>201.62</v>
      </c>
      <c r="S46" s="143">
        <v>186.61112761000001</v>
      </c>
      <c r="T46" s="143">
        <v>170.6</v>
      </c>
      <c r="U46" s="143">
        <v>149.30000000000001</v>
      </c>
      <c r="V46" s="143">
        <v>140.77000000000001</v>
      </c>
      <c r="W46" s="143">
        <v>138.21737199</v>
      </c>
      <c r="X46" s="143">
        <v>131.21059658999999</v>
      </c>
      <c r="Y46" s="143">
        <v>132.88999999999999</v>
      </c>
      <c r="Z46" s="143">
        <v>137.63999999999999</v>
      </c>
    </row>
    <row r="47" spans="1:26" ht="16.5" customHeight="1">
      <c r="B47" s="67" t="s">
        <v>156</v>
      </c>
      <c r="C47" s="67"/>
      <c r="D47" s="13"/>
      <c r="E47" s="143">
        <v>7229</v>
      </c>
      <c r="F47" s="143">
        <v>6640</v>
      </c>
      <c r="G47" s="143">
        <v>5964</v>
      </c>
      <c r="H47" s="143">
        <v>5302.3711463700001</v>
      </c>
      <c r="I47" s="143">
        <v>6160.0720412400005</v>
      </c>
      <c r="J47" s="143">
        <v>7021.2619460599999</v>
      </c>
      <c r="K47" s="14"/>
      <c r="L47" s="143">
        <v>1530</v>
      </c>
      <c r="M47" s="143">
        <v>1479</v>
      </c>
      <c r="N47" s="143">
        <v>1375</v>
      </c>
      <c r="O47" s="143">
        <v>1289</v>
      </c>
      <c r="P47" s="143">
        <v>1312.42</v>
      </c>
      <c r="Q47" s="143">
        <v>1335.48</v>
      </c>
      <c r="R47" s="143">
        <v>1365.65</v>
      </c>
      <c r="S47" s="143">
        <v>1431.2062001300001</v>
      </c>
      <c r="T47" s="143">
        <v>1527.38</v>
      </c>
      <c r="U47" s="143">
        <v>1585.72</v>
      </c>
      <c r="V47" s="143">
        <v>1615.76</v>
      </c>
      <c r="W47" s="143">
        <v>1670.2373999199999</v>
      </c>
      <c r="X47" s="143">
        <v>1731.03766367</v>
      </c>
      <c r="Y47" s="143">
        <v>1784.04</v>
      </c>
      <c r="Z47" s="143">
        <v>1835.95</v>
      </c>
    </row>
    <row r="48" spans="1:26" ht="16.5" customHeight="1">
      <c r="B48" s="67" t="s">
        <v>157</v>
      </c>
      <c r="C48" s="67"/>
      <c r="D48" s="13"/>
      <c r="E48" s="143">
        <v>6670</v>
      </c>
      <c r="F48" s="143">
        <v>6120</v>
      </c>
      <c r="G48" s="143">
        <v>5428</v>
      </c>
      <c r="H48" s="143">
        <v>4757.9198126700003</v>
      </c>
      <c r="I48" s="143">
        <v>5539.9740265099999</v>
      </c>
      <c r="J48" s="143">
        <v>6388.3549496899996</v>
      </c>
      <c r="K48" s="14"/>
      <c r="L48" s="143">
        <v>1404</v>
      </c>
      <c r="M48" s="143">
        <v>1340</v>
      </c>
      <c r="N48" s="143">
        <v>1245</v>
      </c>
      <c r="O48" s="143">
        <v>1157</v>
      </c>
      <c r="P48" s="143">
        <v>1178.27</v>
      </c>
      <c r="Q48" s="143">
        <v>1197.4000000000001</v>
      </c>
      <c r="R48" s="143">
        <v>1224.8599999999999</v>
      </c>
      <c r="S48" s="143">
        <v>1279.76550142</v>
      </c>
      <c r="T48" s="143">
        <v>1373.63</v>
      </c>
      <c r="U48" s="143">
        <v>1419.72</v>
      </c>
      <c r="V48" s="143">
        <v>1466.86</v>
      </c>
      <c r="W48" s="143">
        <v>1504.5399810399999</v>
      </c>
      <c r="X48" s="143">
        <v>1577.69985219</v>
      </c>
      <c r="Y48" s="143">
        <v>1628.32</v>
      </c>
      <c r="Z48" s="143">
        <v>1677.8</v>
      </c>
    </row>
    <row r="49" spans="2:26" ht="16.5" customHeight="1">
      <c r="B49" s="67" t="s">
        <v>158</v>
      </c>
      <c r="C49" s="67"/>
      <c r="D49" s="13"/>
      <c r="E49" s="143">
        <v>58</v>
      </c>
      <c r="F49" s="143">
        <v>48</v>
      </c>
      <c r="G49" s="143">
        <v>41</v>
      </c>
      <c r="H49" s="143">
        <v>34.721422220000001</v>
      </c>
      <c r="I49" s="143">
        <v>37.575259950000003</v>
      </c>
      <c r="J49" s="143">
        <v>28.8790087</v>
      </c>
      <c r="K49" s="14"/>
      <c r="L49" s="143">
        <v>10</v>
      </c>
      <c r="M49" s="143">
        <v>11</v>
      </c>
      <c r="N49" s="143">
        <v>9</v>
      </c>
      <c r="O49" s="143">
        <v>9</v>
      </c>
      <c r="P49" s="143">
        <v>8.07</v>
      </c>
      <c r="Q49" s="143">
        <v>8.98</v>
      </c>
      <c r="R49" s="143">
        <v>9</v>
      </c>
      <c r="S49" s="143">
        <v>9.9712003300000003</v>
      </c>
      <c r="T49" s="143">
        <v>9.9700000000000006</v>
      </c>
      <c r="U49" s="143">
        <v>9.5</v>
      </c>
      <c r="V49" s="143">
        <v>8.14</v>
      </c>
      <c r="W49" s="143">
        <v>7.8620663400000002</v>
      </c>
      <c r="X49" s="143">
        <v>7.7496843200000001</v>
      </c>
      <c r="Y49" s="143">
        <v>7.24</v>
      </c>
      <c r="Z49" s="143">
        <v>6.03</v>
      </c>
    </row>
    <row r="50" spans="2:26" ht="16.5" customHeight="1">
      <c r="B50" s="67" t="s">
        <v>159</v>
      </c>
      <c r="C50" s="67"/>
      <c r="D50" s="13"/>
      <c r="E50" s="143">
        <v>0</v>
      </c>
      <c r="F50" s="143">
        <v>0</v>
      </c>
      <c r="G50" s="143">
        <v>0</v>
      </c>
      <c r="H50" s="143">
        <v>-1.9783740000000001E-2</v>
      </c>
      <c r="I50" s="143">
        <v>5.3236359999999996E-2</v>
      </c>
      <c r="J50" s="143">
        <v>7.2100100000000002E-3</v>
      </c>
      <c r="K50" s="14"/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1.0839300000000001E-3</v>
      </c>
      <c r="T50" s="143">
        <v>0.04</v>
      </c>
      <c r="U50" s="143">
        <v>0.01</v>
      </c>
      <c r="V50" s="143">
        <v>0</v>
      </c>
      <c r="W50" s="143">
        <v>0</v>
      </c>
      <c r="X50" s="143">
        <v>6.0011000000000005E-4</v>
      </c>
      <c r="Y50" s="143">
        <v>0</v>
      </c>
      <c r="Z50" s="143">
        <v>0.01</v>
      </c>
    </row>
    <row r="51" spans="2:26" ht="16.5" customHeight="1">
      <c r="B51" s="67" t="s">
        <v>160</v>
      </c>
      <c r="C51" s="67"/>
      <c r="D51" s="13"/>
      <c r="E51" s="143">
        <v>0</v>
      </c>
      <c r="F51" s="143">
        <v>0</v>
      </c>
      <c r="G51" s="143">
        <v>1</v>
      </c>
      <c r="H51" s="143">
        <v>1.03716724</v>
      </c>
      <c r="I51" s="143">
        <v>0.77048084999999999</v>
      </c>
      <c r="J51" s="143">
        <v>0.43503127000000003</v>
      </c>
      <c r="K51" s="14"/>
      <c r="L51" s="143">
        <v>0</v>
      </c>
      <c r="M51" s="143">
        <v>0</v>
      </c>
      <c r="N51" s="143">
        <v>0</v>
      </c>
      <c r="O51" s="143">
        <v>0</v>
      </c>
      <c r="P51" s="143">
        <v>0.25</v>
      </c>
      <c r="Q51" s="143">
        <v>0.28000000000000003</v>
      </c>
      <c r="R51" s="143">
        <v>0.22</v>
      </c>
      <c r="S51" s="143">
        <v>0.21153886</v>
      </c>
      <c r="T51" s="143">
        <v>0.2</v>
      </c>
      <c r="U51" s="143">
        <v>0.18</v>
      </c>
      <c r="V51" s="143">
        <v>0.18</v>
      </c>
      <c r="W51" s="143">
        <v>0.11610077000000001</v>
      </c>
      <c r="X51" s="143">
        <v>0.12050009</v>
      </c>
      <c r="Y51" s="143">
        <v>0.11</v>
      </c>
      <c r="Z51" s="143">
        <v>0.09</v>
      </c>
    </row>
    <row r="52" spans="2:26" ht="16.5" customHeight="1">
      <c r="B52" s="67" t="s">
        <v>161</v>
      </c>
      <c r="C52" s="67"/>
      <c r="D52" s="13"/>
      <c r="E52" s="143">
        <v>473</v>
      </c>
      <c r="F52" s="143">
        <v>444</v>
      </c>
      <c r="G52" s="143">
        <v>464</v>
      </c>
      <c r="H52" s="143">
        <v>490.31788044000001</v>
      </c>
      <c r="I52" s="143">
        <v>562.61451123999996</v>
      </c>
      <c r="J52" s="143">
        <v>589.31882304999999</v>
      </c>
      <c r="K52" s="14"/>
      <c r="L52" s="143">
        <v>109</v>
      </c>
      <c r="M52" s="143">
        <v>120</v>
      </c>
      <c r="N52" s="143">
        <v>113</v>
      </c>
      <c r="O52" s="143">
        <v>115</v>
      </c>
      <c r="P52" s="143">
        <v>120.02</v>
      </c>
      <c r="Q52" s="143">
        <v>126</v>
      </c>
      <c r="R52" s="143">
        <v>129.77000000000001</v>
      </c>
      <c r="S52" s="143">
        <v>136.85908483</v>
      </c>
      <c r="T52" s="143">
        <v>138.08000000000001</v>
      </c>
      <c r="U52" s="143">
        <v>150.43</v>
      </c>
      <c r="V52" s="143">
        <v>137.25</v>
      </c>
      <c r="W52" s="143">
        <v>155.13260095999999</v>
      </c>
      <c r="X52" s="143">
        <v>143.05044491000001</v>
      </c>
      <c r="Y52" s="143">
        <v>144.63999999999999</v>
      </c>
      <c r="Z52" s="143">
        <v>146.49</v>
      </c>
    </row>
    <row r="53" spans="2:26" ht="16.5" customHeight="1">
      <c r="B53" s="67" t="s">
        <v>162</v>
      </c>
      <c r="C53" s="67"/>
      <c r="D53" s="13"/>
      <c r="E53" s="143">
        <v>29</v>
      </c>
      <c r="F53" s="143">
        <v>27</v>
      </c>
      <c r="G53" s="143">
        <v>30</v>
      </c>
      <c r="H53" s="143">
        <v>18.394647540000001</v>
      </c>
      <c r="I53" s="143">
        <v>19.084526330000003</v>
      </c>
      <c r="J53" s="143">
        <v>14.26692334</v>
      </c>
      <c r="K53" s="14"/>
      <c r="L53" s="143">
        <v>7</v>
      </c>
      <c r="M53" s="143">
        <v>8</v>
      </c>
      <c r="N53" s="143">
        <v>7</v>
      </c>
      <c r="O53" s="143">
        <v>8</v>
      </c>
      <c r="P53" s="143">
        <v>5.81</v>
      </c>
      <c r="Q53" s="143">
        <v>2.83</v>
      </c>
      <c r="R53" s="143">
        <v>1.8</v>
      </c>
      <c r="S53" s="143">
        <v>4.3977907600000004</v>
      </c>
      <c r="T53" s="143">
        <v>5.47</v>
      </c>
      <c r="U53" s="143">
        <v>5.89</v>
      </c>
      <c r="V53" s="143">
        <v>3.33</v>
      </c>
      <c r="W53" s="143">
        <v>2.5866508100000001</v>
      </c>
      <c r="X53" s="143">
        <v>2.4165820500000001</v>
      </c>
      <c r="Y53" s="143">
        <v>3.73</v>
      </c>
      <c r="Z53" s="143">
        <v>5.53</v>
      </c>
    </row>
    <row r="54" spans="2:26" ht="16.5" customHeight="1">
      <c r="B54" s="67" t="s">
        <v>163</v>
      </c>
      <c r="C54" s="67"/>
      <c r="D54" s="13"/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"/>
      <c r="L54" s="143">
        <v>0</v>
      </c>
      <c r="M54" s="143">
        <v>0</v>
      </c>
      <c r="N54" s="14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0</v>
      </c>
    </row>
    <row r="55" spans="2:26" ht="16.5" customHeight="1">
      <c r="B55" s="66" t="s">
        <v>164</v>
      </c>
      <c r="C55" s="66"/>
      <c r="D55" s="13"/>
      <c r="E55" s="156">
        <v>15</v>
      </c>
      <c r="F55" s="156">
        <v>13</v>
      </c>
      <c r="G55" s="156">
        <v>7</v>
      </c>
      <c r="H55" s="156">
        <v>4.4782410700000002</v>
      </c>
      <c r="I55" s="156">
        <v>2.5970223499999996</v>
      </c>
      <c r="J55" s="156">
        <v>4.6072616399999999</v>
      </c>
      <c r="K55" s="14"/>
      <c r="L55" s="156">
        <v>2</v>
      </c>
      <c r="M55" s="156">
        <v>1</v>
      </c>
      <c r="N55" s="32">
        <v>1</v>
      </c>
      <c r="O55" s="156">
        <v>1</v>
      </c>
      <c r="P55" s="156">
        <v>1.23</v>
      </c>
      <c r="Q55" s="156">
        <v>1.38</v>
      </c>
      <c r="R55" s="156">
        <v>0.72</v>
      </c>
      <c r="S55" s="156">
        <v>0.69313252000000003</v>
      </c>
      <c r="T55" s="156">
        <v>0.73</v>
      </c>
      <c r="U55" s="156">
        <v>0.67</v>
      </c>
      <c r="V55" s="156">
        <v>0.51</v>
      </c>
      <c r="W55" s="156">
        <v>0.70994874999999991</v>
      </c>
      <c r="X55" s="156">
        <v>1.03310104</v>
      </c>
      <c r="Y55" s="156">
        <v>1.21</v>
      </c>
      <c r="Z55" s="156">
        <v>1.65</v>
      </c>
    </row>
    <row r="56" spans="2:26" ht="16.5" customHeight="1">
      <c r="B56" s="67" t="s">
        <v>165</v>
      </c>
      <c r="C56" s="67"/>
      <c r="D56" s="13"/>
      <c r="E56" s="143">
        <v>338</v>
      </c>
      <c r="F56" s="143">
        <v>220</v>
      </c>
      <c r="G56" s="143">
        <v>127</v>
      </c>
      <c r="H56" s="143">
        <v>68.139770290000001</v>
      </c>
      <c r="I56" s="143">
        <v>53.619473360000001</v>
      </c>
      <c r="J56" s="143">
        <v>49.730002040000002</v>
      </c>
      <c r="K56" s="14"/>
      <c r="L56" s="143">
        <v>36</v>
      </c>
      <c r="M56" s="143">
        <v>29</v>
      </c>
      <c r="N56" s="14">
        <v>24</v>
      </c>
      <c r="O56" s="143">
        <v>21</v>
      </c>
      <c r="P56" s="143">
        <v>17.89</v>
      </c>
      <c r="Q56" s="143">
        <v>16.829999999999998</v>
      </c>
      <c r="R56" s="143">
        <v>12.78</v>
      </c>
      <c r="S56" s="143">
        <v>13.93156527</v>
      </c>
      <c r="T56" s="143">
        <v>13.71</v>
      </c>
      <c r="U56" s="143">
        <v>13.76</v>
      </c>
      <c r="V56" s="143">
        <v>12.22</v>
      </c>
      <c r="W56" s="143">
        <v>11.44973877</v>
      </c>
      <c r="X56" s="143">
        <v>12.67712386</v>
      </c>
      <c r="Y56" s="143">
        <v>12.87</v>
      </c>
      <c r="Z56" s="143">
        <v>12.74</v>
      </c>
    </row>
    <row r="57" spans="2:26" ht="16.5" customHeight="1">
      <c r="B57" s="67" t="s">
        <v>166</v>
      </c>
      <c r="C57" s="67"/>
      <c r="D57" s="13"/>
      <c r="E57" s="143">
        <v>0</v>
      </c>
      <c r="F57" s="143">
        <v>0</v>
      </c>
      <c r="G57" s="143">
        <v>0</v>
      </c>
      <c r="H57" s="143">
        <v>2.9111689999999999E-2</v>
      </c>
      <c r="I57" s="143">
        <v>0.21824791999999998</v>
      </c>
      <c r="J57" s="143">
        <v>0.67884449999999996</v>
      </c>
      <c r="K57" s="14"/>
      <c r="L57" s="143">
        <v>0</v>
      </c>
      <c r="M57" s="143">
        <v>0</v>
      </c>
      <c r="N57" s="14">
        <v>0</v>
      </c>
      <c r="O57" s="143">
        <v>0</v>
      </c>
      <c r="P57" s="143">
        <v>0.01</v>
      </c>
      <c r="Q57" s="143">
        <v>0</v>
      </c>
      <c r="R57" s="143">
        <v>0.01</v>
      </c>
      <c r="S57" s="143">
        <v>1.7614939999999999E-2</v>
      </c>
      <c r="T57" s="143">
        <v>0.05</v>
      </c>
      <c r="U57" s="143">
        <v>7.0000000000000007E-2</v>
      </c>
      <c r="V57" s="143">
        <v>0.08</v>
      </c>
      <c r="W57" s="143">
        <v>0.12366441</v>
      </c>
      <c r="X57" s="143">
        <v>0.19763296999999999</v>
      </c>
      <c r="Y57" s="143">
        <v>0.14000000000000001</v>
      </c>
      <c r="Z57" s="143">
        <v>0.21</v>
      </c>
    </row>
    <row r="58" spans="2:26" ht="16.5" customHeight="1">
      <c r="B58" s="67" t="s">
        <v>167</v>
      </c>
      <c r="C58" s="67"/>
      <c r="D58" s="13"/>
      <c r="E58" s="143">
        <v>1</v>
      </c>
      <c r="F58" s="143">
        <v>1</v>
      </c>
      <c r="G58" s="143">
        <v>1</v>
      </c>
      <c r="H58" s="143">
        <v>0.54331910000000005</v>
      </c>
      <c r="I58" s="143">
        <v>0.34967447999999995</v>
      </c>
      <c r="J58" s="143">
        <v>2.8860938599999999</v>
      </c>
      <c r="K58" s="14"/>
      <c r="L58" s="143">
        <v>0</v>
      </c>
      <c r="M58" s="143">
        <v>0</v>
      </c>
      <c r="N58" s="14">
        <v>0</v>
      </c>
      <c r="O58" s="143">
        <v>0</v>
      </c>
      <c r="P58" s="143">
        <v>0</v>
      </c>
      <c r="Q58" s="143">
        <v>0.91</v>
      </c>
      <c r="R58" s="143">
        <v>-0.37</v>
      </c>
      <c r="S58" s="143">
        <v>0.11869823</v>
      </c>
      <c r="T58" s="143">
        <v>0.13</v>
      </c>
      <c r="U58" s="143">
        <v>0.1</v>
      </c>
      <c r="V58" s="143">
        <v>0</v>
      </c>
      <c r="W58" s="143">
        <v>2.7071299999999999E-3</v>
      </c>
      <c r="X58" s="143">
        <v>0.43899987000000001</v>
      </c>
      <c r="Y58" s="143">
        <v>0.91</v>
      </c>
      <c r="Z58" s="143">
        <v>1.53</v>
      </c>
    </row>
    <row r="59" spans="2:26" ht="16.5" customHeight="1">
      <c r="B59" s="67" t="s">
        <v>168</v>
      </c>
      <c r="C59" s="67"/>
      <c r="D59" s="13"/>
      <c r="E59" s="143">
        <v>337</v>
      </c>
      <c r="F59" s="143">
        <v>219</v>
      </c>
      <c r="G59" s="143">
        <v>127</v>
      </c>
      <c r="H59" s="143">
        <v>67.567339500000003</v>
      </c>
      <c r="I59" s="143">
        <v>53.051550960000007</v>
      </c>
      <c r="J59" s="143">
        <v>46.165063680000003</v>
      </c>
      <c r="K59" s="14"/>
      <c r="L59" s="143">
        <v>35</v>
      </c>
      <c r="M59" s="143">
        <v>29</v>
      </c>
      <c r="N59" s="14">
        <v>24</v>
      </c>
      <c r="O59" s="143">
        <v>21</v>
      </c>
      <c r="P59" s="143">
        <v>17.89</v>
      </c>
      <c r="Q59" s="143">
        <v>15.91</v>
      </c>
      <c r="R59" s="143">
        <v>13.13</v>
      </c>
      <c r="S59" s="143">
        <v>13.795252100000001</v>
      </c>
      <c r="T59" s="143">
        <v>13.53</v>
      </c>
      <c r="U59" s="143">
        <v>13.59</v>
      </c>
      <c r="V59" s="143">
        <v>12.14</v>
      </c>
      <c r="W59" s="143">
        <v>11.323367229999999</v>
      </c>
      <c r="X59" s="143">
        <v>12.040491019999999</v>
      </c>
      <c r="Y59" s="143">
        <v>11.81</v>
      </c>
      <c r="Z59" s="143">
        <v>10.99</v>
      </c>
    </row>
    <row r="60" spans="2:26" ht="16.5" customHeight="1">
      <c r="B60" s="68" t="s">
        <v>164</v>
      </c>
      <c r="C60" s="68"/>
      <c r="D60" s="13"/>
      <c r="E60" s="179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0</v>
      </c>
      <c r="K60" s="14"/>
      <c r="L60" s="179">
        <v>0</v>
      </c>
      <c r="M60" s="179">
        <v>0</v>
      </c>
      <c r="N60" s="179">
        <v>0</v>
      </c>
      <c r="O60" s="179">
        <v>0</v>
      </c>
      <c r="P60" s="179">
        <v>0</v>
      </c>
      <c r="Q60" s="179">
        <v>0</v>
      </c>
      <c r="R60" s="179">
        <v>0</v>
      </c>
      <c r="S60" s="179">
        <v>0</v>
      </c>
      <c r="T60" s="179">
        <v>0</v>
      </c>
      <c r="U60" s="179">
        <v>0</v>
      </c>
      <c r="V60" s="179">
        <v>0</v>
      </c>
      <c r="W60" s="179">
        <v>0</v>
      </c>
      <c r="X60" s="179">
        <v>0</v>
      </c>
      <c r="Y60" s="179">
        <v>0</v>
      </c>
      <c r="Z60" s="179">
        <v>0</v>
      </c>
    </row>
    <row r="61" spans="2:26" ht="16.5" customHeight="1">
      <c r="B61" s="69" t="s">
        <v>169</v>
      </c>
      <c r="C61" s="70"/>
      <c r="D61" s="13"/>
      <c r="E61" s="153">
        <v>4861</v>
      </c>
      <c r="F61" s="153">
        <v>4177</v>
      </c>
      <c r="G61" s="153">
        <v>3562</v>
      </c>
      <c r="H61" s="153">
        <v>2694.4840674799998</v>
      </c>
      <c r="I61" s="153">
        <v>2664.963201</v>
      </c>
      <c r="J61" s="153">
        <v>2743.5122780000002</v>
      </c>
      <c r="K61" s="10"/>
      <c r="L61" s="153">
        <v>926</v>
      </c>
      <c r="M61" s="153">
        <v>880</v>
      </c>
      <c r="N61" s="153">
        <v>810</v>
      </c>
      <c r="O61" s="153">
        <v>727</v>
      </c>
      <c r="P61" s="153">
        <v>678.54</v>
      </c>
      <c r="Q61" s="153">
        <v>646.78</v>
      </c>
      <c r="R61" s="153">
        <v>642.4</v>
      </c>
      <c r="S61" s="153">
        <v>660.27089410999997</v>
      </c>
      <c r="T61" s="153">
        <v>667.16</v>
      </c>
      <c r="U61" s="153">
        <v>665.78</v>
      </c>
      <c r="V61" s="153">
        <v>671.75</v>
      </c>
      <c r="W61" s="153">
        <v>672.75633514000003</v>
      </c>
      <c r="X61" s="153">
        <v>674.92675327999996</v>
      </c>
      <c r="Y61" s="153">
        <v>689.42</v>
      </c>
      <c r="Z61" s="153">
        <v>706.41</v>
      </c>
    </row>
    <row r="62" spans="2:26" ht="16.5" customHeight="1">
      <c r="B62" s="67" t="s">
        <v>170</v>
      </c>
      <c r="C62" s="67"/>
      <c r="D62" s="13"/>
      <c r="E62" s="143">
        <v>4676</v>
      </c>
      <c r="F62" s="143">
        <v>4044</v>
      </c>
      <c r="G62" s="143">
        <v>3484</v>
      </c>
      <c r="H62" s="143">
        <v>2659.0270845</v>
      </c>
      <c r="I62" s="143">
        <v>2645.2526982599998</v>
      </c>
      <c r="J62" s="143">
        <v>2724.2565642300001</v>
      </c>
      <c r="K62" s="14"/>
      <c r="L62" s="143">
        <v>903</v>
      </c>
      <c r="M62" s="143">
        <v>864</v>
      </c>
      <c r="N62" s="143">
        <v>796</v>
      </c>
      <c r="O62" s="143">
        <v>714</v>
      </c>
      <c r="P62" s="143">
        <v>667.89</v>
      </c>
      <c r="Q62" s="143">
        <v>640.02</v>
      </c>
      <c r="R62" s="143">
        <v>636.82000000000005</v>
      </c>
      <c r="S62" s="143">
        <v>654.15722330999995</v>
      </c>
      <c r="T62" s="143">
        <v>661.97</v>
      </c>
      <c r="U62" s="143">
        <v>661.43</v>
      </c>
      <c r="V62" s="143">
        <v>667.7</v>
      </c>
      <c r="W62" s="143">
        <v>669.1678181499999</v>
      </c>
      <c r="X62" s="143">
        <v>670.07838090999996</v>
      </c>
      <c r="Y62" s="143">
        <v>684.29</v>
      </c>
      <c r="Z62" s="143">
        <v>700.72</v>
      </c>
    </row>
    <row r="63" spans="2:26" ht="16.5" customHeight="1">
      <c r="B63" s="67" t="s">
        <v>171</v>
      </c>
      <c r="C63" s="67"/>
      <c r="D63" s="13"/>
      <c r="E63" s="143">
        <v>3702</v>
      </c>
      <c r="F63" s="143">
        <v>3172</v>
      </c>
      <c r="G63" s="143">
        <v>2710</v>
      </c>
      <c r="H63" s="143">
        <v>2066.44105008</v>
      </c>
      <c r="I63" s="143">
        <v>2112.2660282100001</v>
      </c>
      <c r="J63" s="143">
        <v>2299.7631622600002</v>
      </c>
      <c r="K63" s="14"/>
      <c r="L63" s="143">
        <v>711</v>
      </c>
      <c r="M63" s="143">
        <v>668</v>
      </c>
      <c r="N63" s="143">
        <v>613</v>
      </c>
      <c r="O63" s="143">
        <v>551</v>
      </c>
      <c r="P63" s="143">
        <v>518.91999999999996</v>
      </c>
      <c r="Q63" s="143">
        <v>499.55</v>
      </c>
      <c r="R63" s="143">
        <v>496.65</v>
      </c>
      <c r="S63" s="143">
        <v>520.89779057999999</v>
      </c>
      <c r="T63" s="143">
        <v>527.20000000000005</v>
      </c>
      <c r="U63" s="143">
        <v>529.17999999999995</v>
      </c>
      <c r="V63" s="143">
        <v>534.99</v>
      </c>
      <c r="W63" s="143">
        <v>550.67654263999998</v>
      </c>
      <c r="X63" s="143">
        <v>564.64445826999997</v>
      </c>
      <c r="Y63" s="143">
        <v>579.57000000000005</v>
      </c>
      <c r="Z63" s="143">
        <v>604.87</v>
      </c>
    </row>
    <row r="64" spans="2:26" ht="16.5" customHeight="1">
      <c r="B64" s="67" t="s">
        <v>172</v>
      </c>
      <c r="C64" s="67"/>
      <c r="D64" s="13"/>
      <c r="E64" s="143">
        <v>3405</v>
      </c>
      <c r="F64" s="143">
        <v>3000</v>
      </c>
      <c r="G64" s="143">
        <v>2612</v>
      </c>
      <c r="H64" s="143">
        <v>1985.6242040100001</v>
      </c>
      <c r="I64" s="143">
        <v>2081.4817679799999</v>
      </c>
      <c r="J64" s="143">
        <v>2270.5768788599999</v>
      </c>
      <c r="K64" s="14"/>
      <c r="L64" s="143">
        <v>686</v>
      </c>
      <c r="M64" s="143">
        <v>645</v>
      </c>
      <c r="N64" s="143">
        <v>592</v>
      </c>
      <c r="O64" s="143">
        <v>527</v>
      </c>
      <c r="P64" s="143">
        <v>497.2</v>
      </c>
      <c r="Q64" s="143">
        <v>481.37</v>
      </c>
      <c r="R64" s="143">
        <v>479.83</v>
      </c>
      <c r="S64" s="143">
        <v>508.92712124000002</v>
      </c>
      <c r="T64" s="143">
        <v>519.88</v>
      </c>
      <c r="U64" s="143">
        <v>522.03</v>
      </c>
      <c r="V64" s="143">
        <v>530.65</v>
      </c>
      <c r="W64" s="143">
        <v>546.0586452</v>
      </c>
      <c r="X64" s="143">
        <v>557.66637344000003</v>
      </c>
      <c r="Y64" s="143">
        <v>572.64</v>
      </c>
      <c r="Z64" s="143">
        <v>594.21</v>
      </c>
    </row>
    <row r="65" spans="2:26" ht="16.5" customHeight="1">
      <c r="B65" s="67" t="s">
        <v>173</v>
      </c>
      <c r="C65" s="67"/>
      <c r="D65" s="13"/>
      <c r="E65" s="143">
        <v>297</v>
      </c>
      <c r="F65" s="143">
        <v>172</v>
      </c>
      <c r="G65" s="143">
        <v>97</v>
      </c>
      <c r="H65" s="143">
        <v>80.816846069999997</v>
      </c>
      <c r="I65" s="143">
        <v>30.784260230000001</v>
      </c>
      <c r="J65" s="143">
        <v>29.186283400000001</v>
      </c>
      <c r="K65" s="14"/>
      <c r="L65" s="143">
        <v>25</v>
      </c>
      <c r="M65" s="143">
        <v>24</v>
      </c>
      <c r="N65" s="143">
        <v>21</v>
      </c>
      <c r="O65" s="143">
        <v>24</v>
      </c>
      <c r="P65" s="143">
        <v>21.72</v>
      </c>
      <c r="Q65" s="143">
        <v>18.190000000000001</v>
      </c>
      <c r="R65" s="143">
        <v>16.82</v>
      </c>
      <c r="S65" s="143">
        <v>11.970669340000001</v>
      </c>
      <c r="T65" s="143">
        <v>7.32</v>
      </c>
      <c r="U65" s="143">
        <v>7.15</v>
      </c>
      <c r="V65" s="143">
        <v>4.34</v>
      </c>
      <c r="W65" s="143">
        <v>4.6178974400000001</v>
      </c>
      <c r="X65" s="143">
        <v>6.9780848300000002</v>
      </c>
      <c r="Y65" s="143">
        <v>6.93</v>
      </c>
      <c r="Z65" s="143">
        <v>10.66</v>
      </c>
    </row>
    <row r="66" spans="2:26" ht="16.5" customHeight="1">
      <c r="B66" s="67" t="s">
        <v>174</v>
      </c>
      <c r="C66" s="67"/>
      <c r="D66" s="13"/>
      <c r="E66" s="143">
        <v>463</v>
      </c>
      <c r="F66" s="143">
        <v>356</v>
      </c>
      <c r="G66" s="143">
        <v>267</v>
      </c>
      <c r="H66" s="143">
        <v>202.56697839</v>
      </c>
      <c r="I66" s="143">
        <v>156.24245097000002</v>
      </c>
      <c r="J66" s="143">
        <v>128.79222023</v>
      </c>
      <c r="K66" s="14"/>
      <c r="L66" s="143">
        <v>69</v>
      </c>
      <c r="M66" s="143">
        <v>67</v>
      </c>
      <c r="N66" s="143">
        <v>60</v>
      </c>
      <c r="O66" s="143">
        <v>51</v>
      </c>
      <c r="P66" s="143">
        <v>51.3</v>
      </c>
      <c r="Q66" s="143">
        <v>50.31</v>
      </c>
      <c r="R66" s="143">
        <v>49.67</v>
      </c>
      <c r="S66" s="143">
        <v>42.208639550000001</v>
      </c>
      <c r="T66" s="143">
        <v>39.020000000000003</v>
      </c>
      <c r="U66" s="143">
        <v>37.68</v>
      </c>
      <c r="V66" s="143">
        <v>37.33</v>
      </c>
      <c r="W66" s="143">
        <v>34.598816379999995</v>
      </c>
      <c r="X66" s="143">
        <v>33.326651030000001</v>
      </c>
      <c r="Y66" s="143">
        <v>30.98</v>
      </c>
      <c r="Z66" s="143">
        <v>29.89</v>
      </c>
    </row>
    <row r="67" spans="2:26" ht="16.5" customHeight="1">
      <c r="B67" s="67" t="s">
        <v>175</v>
      </c>
      <c r="C67" s="67"/>
      <c r="D67" s="13"/>
      <c r="E67" s="143">
        <v>260</v>
      </c>
      <c r="F67" s="143">
        <v>241</v>
      </c>
      <c r="G67" s="143">
        <v>214</v>
      </c>
      <c r="H67" s="143">
        <v>163.90291726000001</v>
      </c>
      <c r="I67" s="143">
        <v>138.54096111999999</v>
      </c>
      <c r="J67" s="143">
        <v>117.15106199</v>
      </c>
      <c r="K67" s="14"/>
      <c r="L67" s="143">
        <v>56</v>
      </c>
      <c r="M67" s="143">
        <v>54</v>
      </c>
      <c r="N67" s="143">
        <v>48</v>
      </c>
      <c r="O67" s="143">
        <v>42</v>
      </c>
      <c r="P67" s="143">
        <v>41.37</v>
      </c>
      <c r="Q67" s="143">
        <v>40.020000000000003</v>
      </c>
      <c r="R67" s="143">
        <v>40.47</v>
      </c>
      <c r="S67" s="143">
        <v>36.222588790000003</v>
      </c>
      <c r="T67" s="143">
        <v>35.020000000000003</v>
      </c>
      <c r="U67" s="143">
        <v>33.799999999999997</v>
      </c>
      <c r="V67" s="143">
        <v>33.5</v>
      </c>
      <c r="W67" s="143">
        <v>31.328583939999998</v>
      </c>
      <c r="X67" s="143">
        <v>30.363854700000001</v>
      </c>
      <c r="Y67" s="143">
        <v>28.22</v>
      </c>
      <c r="Z67" s="143">
        <v>27.24</v>
      </c>
    </row>
    <row r="68" spans="2:26" ht="16.5" customHeight="1">
      <c r="B68" s="67" t="s">
        <v>176</v>
      </c>
      <c r="C68" s="67"/>
      <c r="D68" s="13"/>
      <c r="E68" s="143">
        <v>189</v>
      </c>
      <c r="F68" s="143">
        <v>103</v>
      </c>
      <c r="G68" s="143">
        <v>45</v>
      </c>
      <c r="H68" s="143">
        <v>37.502969290000003</v>
      </c>
      <c r="I68" s="143">
        <v>17.448053550000001</v>
      </c>
      <c r="J68" s="143">
        <v>11.56224636</v>
      </c>
      <c r="K68" s="14"/>
      <c r="L68" s="143">
        <v>11</v>
      </c>
      <c r="M68" s="143">
        <v>11</v>
      </c>
      <c r="N68" s="143">
        <v>11</v>
      </c>
      <c r="O68" s="143">
        <v>9</v>
      </c>
      <c r="P68" s="143">
        <v>9.65</v>
      </c>
      <c r="Q68" s="143">
        <v>10.09</v>
      </c>
      <c r="R68" s="143">
        <v>9.09</v>
      </c>
      <c r="S68" s="143">
        <v>5.9224490899999997</v>
      </c>
      <c r="T68" s="143">
        <v>3.93</v>
      </c>
      <c r="U68" s="143">
        <v>3.81</v>
      </c>
      <c r="V68" s="143">
        <v>3.79</v>
      </c>
      <c r="W68" s="143">
        <v>3.2457937299999999</v>
      </c>
      <c r="X68" s="143">
        <v>2.9376942100000001</v>
      </c>
      <c r="Y68" s="143">
        <v>2.74</v>
      </c>
      <c r="Z68" s="143">
        <v>2.64</v>
      </c>
    </row>
    <row r="69" spans="2:26" ht="16.5" customHeight="1">
      <c r="B69" s="67" t="s">
        <v>177</v>
      </c>
      <c r="C69" s="67"/>
      <c r="D69" s="13"/>
      <c r="E69" s="143">
        <v>13</v>
      </c>
      <c r="F69" s="143">
        <v>12</v>
      </c>
      <c r="G69" s="143">
        <v>8</v>
      </c>
      <c r="H69" s="143">
        <v>1.1610918400000001</v>
      </c>
      <c r="I69" s="143">
        <v>0.2534363</v>
      </c>
      <c r="J69" s="143">
        <v>7.8911880000000004E-2</v>
      </c>
      <c r="K69" s="14"/>
      <c r="L69" s="143">
        <v>3</v>
      </c>
      <c r="M69" s="143">
        <v>2</v>
      </c>
      <c r="N69" s="143">
        <v>2</v>
      </c>
      <c r="O69" s="143">
        <v>1</v>
      </c>
      <c r="P69" s="143">
        <v>0.28000000000000003</v>
      </c>
      <c r="Q69" s="143">
        <v>0.2</v>
      </c>
      <c r="R69" s="143">
        <v>0.11</v>
      </c>
      <c r="S69" s="143">
        <v>6.3601669999999999E-2</v>
      </c>
      <c r="T69" s="143">
        <v>0.08</v>
      </c>
      <c r="U69" s="143">
        <v>7.0000000000000007E-2</v>
      </c>
      <c r="V69" s="143">
        <v>0.04</v>
      </c>
      <c r="W69" s="143">
        <v>2.4438710000000002E-2</v>
      </c>
      <c r="X69" s="143">
        <v>2.5102119999999999E-2</v>
      </c>
      <c r="Y69" s="143">
        <v>0.02</v>
      </c>
      <c r="Z69" s="143">
        <v>0.01</v>
      </c>
    </row>
    <row r="70" spans="2:26" ht="16.5" customHeight="1">
      <c r="B70" s="67" t="s">
        <v>178</v>
      </c>
      <c r="C70" s="67"/>
      <c r="D70" s="13"/>
      <c r="E70" s="143">
        <v>0</v>
      </c>
      <c r="F70" s="143">
        <v>0</v>
      </c>
      <c r="G70" s="143">
        <v>0</v>
      </c>
      <c r="H70" s="143">
        <v>0</v>
      </c>
      <c r="I70" s="143">
        <v>0</v>
      </c>
      <c r="J70" s="143">
        <v>0</v>
      </c>
      <c r="K70" s="14"/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43">
        <v>0</v>
      </c>
      <c r="W70" s="143">
        <v>0</v>
      </c>
      <c r="X70" s="143">
        <v>0</v>
      </c>
      <c r="Y70" s="143">
        <v>0</v>
      </c>
      <c r="Z70" s="143">
        <v>0</v>
      </c>
    </row>
    <row r="71" spans="2:26" ht="16.5" customHeight="1">
      <c r="B71" s="67" t="s">
        <v>179</v>
      </c>
      <c r="C71" s="67"/>
      <c r="D71" s="13"/>
      <c r="E71" s="143">
        <v>499</v>
      </c>
      <c r="F71" s="143">
        <v>500</v>
      </c>
      <c r="G71" s="143">
        <v>494</v>
      </c>
      <c r="H71" s="143">
        <v>381.41749461000001</v>
      </c>
      <c r="I71" s="143">
        <v>365.63849642000002</v>
      </c>
      <c r="J71" s="143">
        <v>283.93608674000001</v>
      </c>
      <c r="K71" s="14"/>
      <c r="L71" s="143">
        <v>120</v>
      </c>
      <c r="M71" s="143">
        <v>125</v>
      </c>
      <c r="N71" s="143">
        <v>120</v>
      </c>
      <c r="O71" s="143">
        <v>109</v>
      </c>
      <c r="P71" s="143">
        <v>95.37</v>
      </c>
      <c r="Q71" s="143">
        <v>88.12</v>
      </c>
      <c r="R71" s="143">
        <v>88.7</v>
      </c>
      <c r="S71" s="143">
        <v>88.677391610000001</v>
      </c>
      <c r="T71" s="143">
        <v>92.71</v>
      </c>
      <c r="U71" s="143">
        <v>91.75</v>
      </c>
      <c r="V71" s="143">
        <v>92.5</v>
      </c>
      <c r="W71" s="143">
        <v>80.65315751</v>
      </c>
      <c r="X71" s="143">
        <v>69.309312210000002</v>
      </c>
      <c r="Y71" s="143">
        <v>70.92</v>
      </c>
      <c r="Z71" s="143">
        <v>63.05</v>
      </c>
    </row>
    <row r="72" spans="2:26" ht="16.5" customHeight="1">
      <c r="B72" s="66" t="s">
        <v>180</v>
      </c>
      <c r="C72" s="66"/>
      <c r="D72" s="13"/>
      <c r="E72" s="156">
        <v>13</v>
      </c>
      <c r="F72" s="156">
        <v>16</v>
      </c>
      <c r="G72" s="156">
        <v>12</v>
      </c>
      <c r="H72" s="156">
        <v>8.6015614199999995</v>
      </c>
      <c r="I72" s="156">
        <v>11.10572266</v>
      </c>
      <c r="J72" s="156">
        <v>11.765095000000001</v>
      </c>
      <c r="K72" s="14"/>
      <c r="L72" s="156">
        <v>3</v>
      </c>
      <c r="M72" s="156">
        <v>3</v>
      </c>
      <c r="N72" s="156">
        <v>3</v>
      </c>
      <c r="O72" s="156">
        <v>2</v>
      </c>
      <c r="P72" s="156">
        <v>2.2999999999999998</v>
      </c>
      <c r="Q72" s="156">
        <v>2.04</v>
      </c>
      <c r="R72" s="156">
        <v>1.8</v>
      </c>
      <c r="S72" s="156">
        <v>2.37340157</v>
      </c>
      <c r="T72" s="156">
        <v>3.03</v>
      </c>
      <c r="U72" s="156">
        <v>2.82</v>
      </c>
      <c r="V72" s="156">
        <v>2.88</v>
      </c>
      <c r="W72" s="156">
        <v>3.23930162</v>
      </c>
      <c r="X72" s="156">
        <v>2.7979593999999999</v>
      </c>
      <c r="Y72" s="156">
        <v>2.81</v>
      </c>
      <c r="Z72" s="156">
        <v>2.91</v>
      </c>
    </row>
    <row r="73" spans="2:26" ht="16.5" customHeight="1">
      <c r="B73" s="67" t="s">
        <v>181</v>
      </c>
      <c r="C73" s="67"/>
      <c r="D73" s="13"/>
      <c r="E73" s="143">
        <v>185</v>
      </c>
      <c r="F73" s="143">
        <v>133</v>
      </c>
      <c r="G73" s="143">
        <v>78</v>
      </c>
      <c r="H73" s="143">
        <v>35.456982979999999</v>
      </c>
      <c r="I73" s="143">
        <v>19.710502739999999</v>
      </c>
      <c r="J73" s="143">
        <v>19.25571377</v>
      </c>
      <c r="K73" s="14"/>
      <c r="L73" s="143">
        <v>22</v>
      </c>
      <c r="M73" s="143">
        <v>16</v>
      </c>
      <c r="N73" s="143">
        <v>14</v>
      </c>
      <c r="O73" s="143">
        <v>12</v>
      </c>
      <c r="P73" s="143">
        <v>10.65</v>
      </c>
      <c r="Q73" s="143">
        <v>6.76</v>
      </c>
      <c r="R73" s="143">
        <v>5.58</v>
      </c>
      <c r="S73" s="143">
        <v>6.1136708000000004</v>
      </c>
      <c r="T73" s="143">
        <v>5.2</v>
      </c>
      <c r="U73" s="143">
        <v>4.3499999999999996</v>
      </c>
      <c r="V73" s="143">
        <v>4.05</v>
      </c>
      <c r="W73" s="143">
        <v>3.58851699</v>
      </c>
      <c r="X73" s="143">
        <v>4.8483723699999999</v>
      </c>
      <c r="Y73" s="143">
        <v>5.13</v>
      </c>
      <c r="Z73" s="143">
        <v>5.69</v>
      </c>
    </row>
    <row r="74" spans="2:26" ht="16.5" customHeight="1">
      <c r="B74" s="67" t="s">
        <v>182</v>
      </c>
      <c r="C74" s="67"/>
      <c r="D74" s="13"/>
      <c r="E74" s="143">
        <v>2</v>
      </c>
      <c r="F74" s="143">
        <v>3</v>
      </c>
      <c r="G74" s="143">
        <v>1</v>
      </c>
      <c r="H74" s="143">
        <v>0.93250697999999999</v>
      </c>
      <c r="I74" s="143">
        <v>1.0643971399999999</v>
      </c>
      <c r="J74" s="143">
        <v>2.0102165599999999</v>
      </c>
      <c r="K74" s="14"/>
      <c r="L74" s="143">
        <v>0</v>
      </c>
      <c r="M74" s="143">
        <v>0</v>
      </c>
      <c r="N74" s="143">
        <v>0</v>
      </c>
      <c r="O74" s="143">
        <v>0</v>
      </c>
      <c r="P74" s="143">
        <v>0.2</v>
      </c>
      <c r="Q74" s="143">
        <v>0.24</v>
      </c>
      <c r="R74" s="143">
        <v>0.28000000000000003</v>
      </c>
      <c r="S74" s="143">
        <v>0.27666754999999998</v>
      </c>
      <c r="T74" s="143">
        <v>0.21</v>
      </c>
      <c r="U74" s="143">
        <v>0.26</v>
      </c>
      <c r="V74" s="143">
        <v>0.31</v>
      </c>
      <c r="W74" s="143">
        <v>0.28265889</v>
      </c>
      <c r="X74" s="143">
        <v>0.40817974000000001</v>
      </c>
      <c r="Y74" s="143">
        <v>0.6</v>
      </c>
      <c r="Z74" s="143">
        <v>0.72</v>
      </c>
    </row>
    <row r="75" spans="2:26" ht="16.5" customHeight="1">
      <c r="B75" s="67" t="s">
        <v>183</v>
      </c>
      <c r="C75" s="67"/>
      <c r="D75" s="10"/>
      <c r="E75" s="143">
        <v>183</v>
      </c>
      <c r="F75" s="143">
        <v>130</v>
      </c>
      <c r="G75" s="143">
        <v>77</v>
      </c>
      <c r="H75" s="143">
        <v>34.524476</v>
      </c>
      <c r="I75" s="143">
        <v>18.646105600000002</v>
      </c>
      <c r="J75" s="143">
        <v>17.24549721</v>
      </c>
      <c r="K75" s="14"/>
      <c r="L75" s="143">
        <v>22</v>
      </c>
      <c r="M75" s="143">
        <v>16</v>
      </c>
      <c r="N75" s="143">
        <v>14</v>
      </c>
      <c r="O75" s="143">
        <v>12</v>
      </c>
      <c r="P75" s="143">
        <v>10.45</v>
      </c>
      <c r="Q75" s="143">
        <v>6.52</v>
      </c>
      <c r="R75" s="143">
        <v>5.3</v>
      </c>
      <c r="S75" s="143">
        <v>5.8370032500000004</v>
      </c>
      <c r="T75" s="143">
        <v>4.9800000000000004</v>
      </c>
      <c r="U75" s="143">
        <v>4.09</v>
      </c>
      <c r="V75" s="143">
        <v>3.74</v>
      </c>
      <c r="W75" s="143">
        <v>3.3058581</v>
      </c>
      <c r="X75" s="143">
        <v>4.4401926300000003</v>
      </c>
      <c r="Y75" s="143">
        <v>4.53</v>
      </c>
      <c r="Z75" s="143">
        <v>4.97</v>
      </c>
    </row>
    <row r="76" spans="2:26" ht="16.5" customHeight="1">
      <c r="B76" s="67" t="s">
        <v>184</v>
      </c>
      <c r="C76" s="67"/>
      <c r="D76" s="10"/>
      <c r="E76" s="143">
        <v>0</v>
      </c>
      <c r="F76" s="143">
        <v>0</v>
      </c>
      <c r="G76" s="143">
        <v>0</v>
      </c>
      <c r="H76" s="143">
        <v>0</v>
      </c>
      <c r="I76" s="143">
        <v>0</v>
      </c>
      <c r="J76" s="143">
        <v>0</v>
      </c>
      <c r="K76" s="14"/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43">
        <v>0</v>
      </c>
      <c r="R76" s="143">
        <v>0</v>
      </c>
      <c r="S76" s="143">
        <v>0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  <c r="Y76" s="143">
        <v>0</v>
      </c>
      <c r="Z76" s="143">
        <v>0</v>
      </c>
    </row>
    <row r="77" spans="2:26" ht="16.5" customHeight="1" thickBot="1">
      <c r="B77" s="212" t="s">
        <v>180</v>
      </c>
      <c r="C77" s="212"/>
      <c r="D77" s="213"/>
      <c r="E77" s="244">
        <v>0</v>
      </c>
      <c r="F77" s="244">
        <v>0</v>
      </c>
      <c r="G77" s="244">
        <v>0</v>
      </c>
      <c r="H77" s="244">
        <v>0</v>
      </c>
      <c r="I77" s="244">
        <v>0</v>
      </c>
      <c r="J77" s="244">
        <v>0</v>
      </c>
      <c r="K77" s="134"/>
      <c r="L77" s="244">
        <v>0</v>
      </c>
      <c r="M77" s="244">
        <v>0</v>
      </c>
      <c r="N77" s="244">
        <v>0</v>
      </c>
      <c r="O77" s="244">
        <v>0</v>
      </c>
      <c r="P77" s="244">
        <v>0</v>
      </c>
      <c r="Q77" s="244">
        <v>0</v>
      </c>
      <c r="R77" s="244">
        <v>0</v>
      </c>
      <c r="S77" s="244">
        <v>0</v>
      </c>
      <c r="T77" s="244">
        <v>0</v>
      </c>
      <c r="U77" s="244">
        <v>0</v>
      </c>
      <c r="V77" s="244">
        <v>0</v>
      </c>
      <c r="W77" s="244">
        <v>0</v>
      </c>
      <c r="X77" s="244">
        <v>0</v>
      </c>
      <c r="Y77" s="244">
        <v>0</v>
      </c>
      <c r="Z77" s="244">
        <v>0</v>
      </c>
    </row>
    <row r="78" spans="2:26" ht="16.5" customHeight="1"/>
    <row r="79" spans="2:26" ht="16.5" customHeight="1">
      <c r="H79" s="358"/>
      <c r="I79" s="358"/>
      <c r="J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</row>
    <row r="80" spans="2:26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J2"/>
    <mergeCell ref="O2:Z2"/>
  </mergeCells>
  <phoneticPr fontId="53" type="noConversion"/>
  <hyperlinks>
    <hyperlink ref="A5" location="JBB_일반사항!A1" display="전북은행"/>
    <hyperlink ref="A16" location="JBWC_일반사항!A1" display="우리캐피탈"/>
    <hyperlink ref="A17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2" location="'KJB_순이자마진(이자)'!A1" display="순이자마진(이자)"/>
    <hyperlink ref="A13" location="'KJB_순이자마진(마진율)'!A1" display="순이자마진(마진율)"/>
    <hyperlink ref="A14" location="KJB_여신건전성!A1" display="여신건전성"/>
    <hyperlink ref="A15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58" firstPageNumber="6" orientation="portrait" useFirstPageNumber="1" r:id="rId1"/>
  <headerFooter alignWithMargins="0">
    <oddFooter>&amp;C- 5 -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Z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7" width="9.77734375" style="1" customWidth="1"/>
    <col min="58" max="16384" width="8.88671875" style="1"/>
  </cols>
  <sheetData>
    <row r="1" spans="1:26" s="3" customFormat="1" ht="26.25" customHeight="1">
      <c r="A1" s="18"/>
      <c r="B1" s="17" t="s">
        <v>514</v>
      </c>
      <c r="C1" s="17"/>
      <c r="D1" s="17"/>
      <c r="E1" s="18"/>
      <c r="F1" s="18"/>
      <c r="G1" s="18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 t="s">
        <v>709</v>
      </c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811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7" customFormat="1" ht="16.5" customHeight="1">
      <c r="A3" s="100"/>
      <c r="B3" s="206" t="s">
        <v>493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ht="16.5" customHeight="1">
      <c r="A4" s="101" t="s">
        <v>1047</v>
      </c>
      <c r="B4" s="65" t="s">
        <v>152</v>
      </c>
      <c r="C4" s="66"/>
      <c r="D4" s="14"/>
      <c r="E4" s="308">
        <v>5.58</v>
      </c>
      <c r="F4" s="308">
        <v>4.8899999999999997</v>
      </c>
      <c r="G4" s="308">
        <v>4.4400000000000004</v>
      </c>
      <c r="H4" s="308">
        <v>3.8048288372664185</v>
      </c>
      <c r="I4" s="308">
        <v>3.5240266281036452</v>
      </c>
      <c r="J4" s="308">
        <v>3.5451731047176769</v>
      </c>
      <c r="K4" s="10"/>
      <c r="L4" s="308">
        <v>4.4800000000000004</v>
      </c>
      <c r="M4" s="308">
        <v>4.45</v>
      </c>
      <c r="N4" s="308">
        <v>4.21</v>
      </c>
      <c r="O4" s="308">
        <v>4.04</v>
      </c>
      <c r="P4" s="308">
        <v>3.8673725248915201</v>
      </c>
      <c r="Q4" s="308">
        <v>3.7210837875914788</v>
      </c>
      <c r="R4" s="308">
        <v>3.6201906289806121</v>
      </c>
      <c r="S4" s="308">
        <v>3.566523617014957</v>
      </c>
      <c r="T4" s="308">
        <v>3.5729224764291843</v>
      </c>
      <c r="U4" s="308">
        <v>3.5065907077395937</v>
      </c>
      <c r="V4" s="308">
        <v>3.4391019187079812</v>
      </c>
      <c r="W4" s="308">
        <v>3.5094061761334783</v>
      </c>
      <c r="X4" s="308">
        <v>3.5284998219514239</v>
      </c>
      <c r="Y4" s="308">
        <v>3.5376597134019616</v>
      </c>
      <c r="Z4" s="308">
        <v>3.602275488750172</v>
      </c>
    </row>
    <row r="5" spans="1:26" ht="16.5" customHeight="1">
      <c r="A5" s="103" t="s">
        <v>35</v>
      </c>
      <c r="B5" s="67" t="s">
        <v>153</v>
      </c>
      <c r="C5" s="67"/>
      <c r="D5" s="14"/>
      <c r="E5" s="189">
        <v>5.77</v>
      </c>
      <c r="F5" s="189">
        <v>5.0199999999999996</v>
      </c>
      <c r="G5" s="189">
        <v>4.55</v>
      </c>
      <c r="H5" s="189">
        <v>3.8559798490497461</v>
      </c>
      <c r="I5" s="189">
        <v>3.5481550752927458</v>
      </c>
      <c r="J5" s="189">
        <v>3.564213031639079</v>
      </c>
      <c r="K5" s="14"/>
      <c r="L5" s="189">
        <v>4.5999999999999996</v>
      </c>
      <c r="M5" s="189">
        <v>4.54</v>
      </c>
      <c r="N5" s="189">
        <v>4.3</v>
      </c>
      <c r="O5" s="189">
        <v>4.1100000000000003</v>
      </c>
      <c r="P5" s="189">
        <v>3.9253676900444443</v>
      </c>
      <c r="Q5" s="189">
        <v>3.7682287158572207</v>
      </c>
      <c r="R5" s="189">
        <v>3.6560365184883108</v>
      </c>
      <c r="S5" s="189">
        <v>3.5948469464828734</v>
      </c>
      <c r="T5" s="189">
        <v>3.5991180811837706</v>
      </c>
      <c r="U5" s="189">
        <v>3.5286842811401335</v>
      </c>
      <c r="V5" s="189">
        <v>3.4596789157007355</v>
      </c>
      <c r="W5" s="189">
        <v>3.5305582882357474</v>
      </c>
      <c r="X5" s="189">
        <v>3.5496151622734708</v>
      </c>
      <c r="Y5" s="189">
        <v>3.553644271074663</v>
      </c>
      <c r="Z5" s="189">
        <v>3.6203124629598751</v>
      </c>
    </row>
    <row r="6" spans="1:26" ht="16.5" customHeight="1">
      <c r="A6" s="316" t="s">
        <v>546</v>
      </c>
      <c r="B6" s="67" t="s">
        <v>154</v>
      </c>
      <c r="C6" s="67"/>
      <c r="D6" s="14"/>
      <c r="E6" s="189">
        <v>3.66</v>
      </c>
      <c r="F6" s="189">
        <v>2.87</v>
      </c>
      <c r="G6" s="189">
        <v>2.35</v>
      </c>
      <c r="H6" s="189">
        <v>1.9309174054866725</v>
      </c>
      <c r="I6" s="189">
        <v>1.481771447096415</v>
      </c>
      <c r="J6" s="189">
        <v>1.2898099673941554</v>
      </c>
      <c r="K6" s="14"/>
      <c r="L6" s="189">
        <v>2.71</v>
      </c>
      <c r="M6" s="189">
        <v>2.62</v>
      </c>
      <c r="N6" s="189">
        <v>0.94</v>
      </c>
      <c r="O6" s="189">
        <v>2.2599999999999998</v>
      </c>
      <c r="P6" s="189">
        <v>1.9837009531015466</v>
      </c>
      <c r="Q6" s="189">
        <v>1.6460288787399513</v>
      </c>
      <c r="R6" s="189">
        <v>1.9925497927805254</v>
      </c>
      <c r="S6" s="189">
        <v>1.695388659057824</v>
      </c>
      <c r="T6" s="189">
        <v>1.5390982108083144</v>
      </c>
      <c r="U6" s="189">
        <v>1.2698665958986248</v>
      </c>
      <c r="V6" s="189">
        <v>1.2550456888215002</v>
      </c>
      <c r="W6" s="189">
        <v>1.2756618811312854</v>
      </c>
      <c r="X6" s="189">
        <v>1.2822725114882785</v>
      </c>
      <c r="Y6" s="189">
        <v>1.2810994934243987</v>
      </c>
      <c r="Z6" s="189">
        <v>1.3187410813107623</v>
      </c>
    </row>
    <row r="7" spans="1:26" ht="16.5" customHeight="1">
      <c r="A7" s="105" t="s">
        <v>470</v>
      </c>
      <c r="B7" s="67" t="s">
        <v>155</v>
      </c>
      <c r="C7" s="67"/>
      <c r="D7" s="14"/>
      <c r="E7" s="189">
        <v>4.71</v>
      </c>
      <c r="F7" s="189">
        <v>4.37</v>
      </c>
      <c r="G7" s="189">
        <v>4.0599999999999996</v>
      </c>
      <c r="H7" s="189">
        <v>3.3475458710208046</v>
      </c>
      <c r="I7" s="189">
        <v>2.5537416869187295</v>
      </c>
      <c r="J7" s="189">
        <v>2.1866004878789731</v>
      </c>
      <c r="K7" s="14"/>
      <c r="L7" s="189">
        <v>4.1100000000000003</v>
      </c>
      <c r="M7" s="189">
        <v>4.0199999999999996</v>
      </c>
      <c r="N7" s="189">
        <v>3.91</v>
      </c>
      <c r="O7" s="189">
        <v>3.74</v>
      </c>
      <c r="P7" s="189">
        <v>3.4296453182689048</v>
      </c>
      <c r="Q7" s="189">
        <v>3.2166997236775861</v>
      </c>
      <c r="R7" s="189">
        <v>3.0244603207662046</v>
      </c>
      <c r="S7" s="189">
        <v>2.7777671665692623</v>
      </c>
      <c r="T7" s="189">
        <v>2.6476157355606813</v>
      </c>
      <c r="U7" s="189">
        <v>2.458527732000594</v>
      </c>
      <c r="V7" s="189">
        <v>2.2903306694794305</v>
      </c>
      <c r="W7" s="189">
        <v>2.2549026349760282</v>
      </c>
      <c r="X7" s="189">
        <v>2.1782275433608675</v>
      </c>
      <c r="Y7" s="189">
        <v>2.1541527380302612</v>
      </c>
      <c r="Z7" s="189">
        <v>2.1602242891686001</v>
      </c>
    </row>
    <row r="8" spans="1:26" s="5" customFormat="1" ht="16.5" customHeight="1">
      <c r="A8" s="105" t="s">
        <v>471</v>
      </c>
      <c r="B8" s="67" t="s">
        <v>156</v>
      </c>
      <c r="C8" s="67"/>
      <c r="D8" s="13"/>
      <c r="E8" s="189">
        <v>6.18</v>
      </c>
      <c r="F8" s="189">
        <v>5.26</v>
      </c>
      <c r="G8" s="189">
        <v>4.7300000000000004</v>
      </c>
      <c r="H8" s="189">
        <v>3.9829448048070017</v>
      </c>
      <c r="I8" s="189">
        <v>3.7186990311130113</v>
      </c>
      <c r="J8" s="189">
        <v>3.7639036214946091</v>
      </c>
      <c r="K8" s="14"/>
      <c r="L8" s="189">
        <v>4.78</v>
      </c>
      <c r="M8" s="189">
        <v>4.71</v>
      </c>
      <c r="N8" s="189">
        <v>4.4800000000000004</v>
      </c>
      <c r="O8" s="189">
        <v>4.21</v>
      </c>
      <c r="P8" s="189">
        <v>4.0508291908885656</v>
      </c>
      <c r="Q8" s="189">
        <v>3.9140321953880126</v>
      </c>
      <c r="R8" s="189">
        <v>3.7921067821108561</v>
      </c>
      <c r="S8" s="189">
        <v>3.7659235801891344</v>
      </c>
      <c r="T8" s="189">
        <v>3.7674030601104342</v>
      </c>
      <c r="U8" s="189">
        <v>3.6935312337495989</v>
      </c>
      <c r="V8" s="189">
        <v>3.6390403051353717</v>
      </c>
      <c r="W8" s="189">
        <v>3.7211377241365167</v>
      </c>
      <c r="X8" s="189">
        <v>3.7406296674717412</v>
      </c>
      <c r="Y8" s="189">
        <v>3.7592288553549582</v>
      </c>
      <c r="Z8" s="189">
        <v>3.831062619951132</v>
      </c>
    </row>
    <row r="9" spans="1:26" s="5" customFormat="1" ht="16.5" customHeight="1">
      <c r="A9" s="105" t="s">
        <v>472</v>
      </c>
      <c r="B9" s="67" t="s">
        <v>157</v>
      </c>
      <c r="C9" s="67"/>
      <c r="D9" s="13"/>
      <c r="E9" s="189">
        <v>5.8</v>
      </c>
      <c r="F9" s="189">
        <v>4.93</v>
      </c>
      <c r="G9" s="189">
        <v>4.38</v>
      </c>
      <c r="H9" s="189">
        <v>3.6395837344396167</v>
      </c>
      <c r="I9" s="189">
        <v>3.4208881951708014</v>
      </c>
      <c r="J9" s="189">
        <v>3.491708129722968</v>
      </c>
      <c r="K9" s="14"/>
      <c r="L9" s="189">
        <v>4.46</v>
      </c>
      <c r="M9" s="189">
        <v>4.3600000000000003</v>
      </c>
      <c r="N9" s="189">
        <v>4.1399999999999997</v>
      </c>
      <c r="O9" s="189">
        <v>3.87</v>
      </c>
      <c r="P9" s="189">
        <v>3.7063634197838446</v>
      </c>
      <c r="Q9" s="189">
        <v>3.5673968426115912</v>
      </c>
      <c r="R9" s="189">
        <v>3.45243383036834</v>
      </c>
      <c r="S9" s="189">
        <v>3.4412480638272265</v>
      </c>
      <c r="T9" s="189">
        <v>3.4722967717461675</v>
      </c>
      <c r="U9" s="189">
        <v>3.3901889820580693</v>
      </c>
      <c r="V9" s="189">
        <v>3.3688364953422587</v>
      </c>
      <c r="W9" s="189">
        <v>3.4138626526203684</v>
      </c>
      <c r="X9" s="189">
        <v>3.4710642603551771</v>
      </c>
      <c r="Y9" s="189">
        <v>3.5016835973554103</v>
      </c>
      <c r="Z9" s="189">
        <v>3.574917393506198</v>
      </c>
    </row>
    <row r="10" spans="1:26" s="5" customFormat="1" ht="16.5" customHeight="1">
      <c r="A10" s="105" t="s">
        <v>482</v>
      </c>
      <c r="B10" s="67" t="s">
        <v>158</v>
      </c>
      <c r="C10" s="67"/>
      <c r="D10" s="13"/>
      <c r="E10" s="189">
        <v>7.31</v>
      </c>
      <c r="F10" s="189">
        <v>6.59</v>
      </c>
      <c r="G10" s="189">
        <v>6.07</v>
      </c>
      <c r="H10" s="189">
        <v>5.3604171618475007</v>
      </c>
      <c r="I10" s="189">
        <v>5.4846752529766016</v>
      </c>
      <c r="J10" s="189">
        <v>5.3815373730078759</v>
      </c>
      <c r="K10" s="14"/>
      <c r="L10" s="189">
        <v>6.17</v>
      </c>
      <c r="M10" s="189">
        <v>6.02</v>
      </c>
      <c r="N10" s="189">
        <v>5.71</v>
      </c>
      <c r="O10" s="189">
        <v>5.46</v>
      </c>
      <c r="P10" s="189">
        <v>5.2308752196399508</v>
      </c>
      <c r="Q10" s="189">
        <v>5.3595565166828552</v>
      </c>
      <c r="R10" s="189">
        <v>5.390009095525798</v>
      </c>
      <c r="S10" s="189">
        <v>5.5338478900658981</v>
      </c>
      <c r="T10" s="189">
        <v>5.5369680464428273</v>
      </c>
      <c r="U10" s="189">
        <v>5.4304053358452098</v>
      </c>
      <c r="V10" s="189">
        <v>5.3912080203306001</v>
      </c>
      <c r="W10" s="189">
        <v>5.4439040316706562</v>
      </c>
      <c r="X10" s="189">
        <v>5.3686166730865921</v>
      </c>
      <c r="Y10" s="189">
        <v>5.3070295995693222</v>
      </c>
      <c r="Z10" s="189">
        <v>5.4086531587758344</v>
      </c>
    </row>
    <row r="11" spans="1:26" s="5" customFormat="1" ht="16.5" customHeight="1">
      <c r="A11" s="105" t="s">
        <v>473</v>
      </c>
      <c r="B11" s="67" t="s">
        <v>159</v>
      </c>
      <c r="C11" s="67"/>
      <c r="D11" s="13"/>
      <c r="E11" s="189">
        <v>0.97</v>
      </c>
      <c r="F11" s="189">
        <v>5.72</v>
      </c>
      <c r="G11" s="189">
        <v>0.47</v>
      </c>
      <c r="H11" s="189">
        <v>-4.9892680175981384E-2</v>
      </c>
      <c r="I11" s="189">
        <v>0.88658226584696931</v>
      </c>
      <c r="J11" s="189">
        <v>6.4821130371042535E-2</v>
      </c>
      <c r="K11" s="14"/>
      <c r="L11" s="189">
        <v>0.54</v>
      </c>
      <c r="M11" s="189">
        <v>1.01</v>
      </c>
      <c r="N11" s="189">
        <v>1.1000000000000001</v>
      </c>
      <c r="O11" s="189">
        <v>-0.27</v>
      </c>
      <c r="P11" s="189">
        <v>5.6218883112430038E-3</v>
      </c>
      <c r="Q11" s="189">
        <v>8.2399494810562451E-3</v>
      </c>
      <c r="R11" s="189">
        <v>2.7170743866551543E-2</v>
      </c>
      <c r="S11" s="189">
        <v>0.16544255756287374</v>
      </c>
      <c r="T11" s="189">
        <v>2.8789466614421175</v>
      </c>
      <c r="U11" s="189">
        <v>0.50375536150796796</v>
      </c>
      <c r="V11" s="189">
        <v>0.11770131045902318</v>
      </c>
      <c r="W11" s="189">
        <v>0</v>
      </c>
      <c r="X11" s="189">
        <v>2.0255106507109204E-2</v>
      </c>
      <c r="Y11" s="189">
        <v>0</v>
      </c>
      <c r="Z11" s="189">
        <v>0.21997446258650563</v>
      </c>
    </row>
    <row r="12" spans="1:26" s="5" customFormat="1" ht="16.5" customHeight="1">
      <c r="A12" s="105" t="s">
        <v>582</v>
      </c>
      <c r="B12" s="67" t="s">
        <v>160</v>
      </c>
      <c r="C12" s="67"/>
      <c r="D12" s="13"/>
      <c r="E12" s="189">
        <v>0</v>
      </c>
      <c r="F12" s="189">
        <v>4.79</v>
      </c>
      <c r="G12" s="189">
        <v>4.87</v>
      </c>
      <c r="H12" s="189">
        <v>5.1254817533631583</v>
      </c>
      <c r="I12" s="189">
        <v>4.8338831319322146</v>
      </c>
      <c r="J12" s="189">
        <v>4.3153502715189376</v>
      </c>
      <c r="K12" s="14"/>
      <c r="L12" s="189">
        <v>4.78</v>
      </c>
      <c r="M12" s="189">
        <v>4.8600000000000003</v>
      </c>
      <c r="N12" s="189">
        <v>4.99</v>
      </c>
      <c r="O12" s="189">
        <v>5.09</v>
      </c>
      <c r="P12" s="189">
        <v>4.9380944040003971</v>
      </c>
      <c r="Q12" s="189">
        <v>5.6987139247885041</v>
      </c>
      <c r="R12" s="189">
        <v>4.7720502411579009</v>
      </c>
      <c r="S12" s="189">
        <v>4.7744531613707126</v>
      </c>
      <c r="T12" s="189">
        <v>4.7624647160342803</v>
      </c>
      <c r="U12" s="189">
        <v>4.8100062266150854</v>
      </c>
      <c r="V12" s="189">
        <v>4.9816268458260344</v>
      </c>
      <c r="W12" s="189">
        <v>3.4604840635860805</v>
      </c>
      <c r="X12" s="189">
        <v>4.7513830187076884</v>
      </c>
      <c r="Y12" s="189">
        <v>4.7415284218579092</v>
      </c>
      <c r="Z12" s="189">
        <v>4.7295302811869044</v>
      </c>
    </row>
    <row r="13" spans="1:26" s="5" customFormat="1" ht="16.5" customHeight="1">
      <c r="A13" s="315" t="s">
        <v>552</v>
      </c>
      <c r="B13" s="67" t="s">
        <v>161</v>
      </c>
      <c r="C13" s="67"/>
      <c r="D13" s="13"/>
      <c r="E13" s="189">
        <v>25.21</v>
      </c>
      <c r="F13" s="189">
        <v>25.32</v>
      </c>
      <c r="G13" s="189">
        <v>26.35</v>
      </c>
      <c r="H13" s="189">
        <v>27.248993691604984</v>
      </c>
      <c r="I13" s="189">
        <v>23.355350547755034</v>
      </c>
      <c r="J13" s="189">
        <v>22.309705478538227</v>
      </c>
      <c r="K13" s="14"/>
      <c r="L13" s="189">
        <v>21.71</v>
      </c>
      <c r="M13" s="189">
        <v>26.84</v>
      </c>
      <c r="N13" s="189">
        <v>27.77</v>
      </c>
      <c r="O13" s="189">
        <v>29.83</v>
      </c>
      <c r="P13" s="189">
        <v>28.271828007920163</v>
      </c>
      <c r="Q13" s="189">
        <v>26.286004016678501</v>
      </c>
      <c r="R13" s="189">
        <v>25.367638868137128</v>
      </c>
      <c r="S13" s="189">
        <v>25.430179018442161</v>
      </c>
      <c r="T13" s="189">
        <v>22.441219965254923</v>
      </c>
      <c r="U13" s="189">
        <v>24.348624819079333</v>
      </c>
      <c r="V13" s="189">
        <v>21.41081475064161</v>
      </c>
      <c r="W13" s="189">
        <v>24.094382587985912</v>
      </c>
      <c r="X13" s="189">
        <v>21.683461992267482</v>
      </c>
      <c r="Y13" s="189">
        <v>21.772251188951746</v>
      </c>
      <c r="Z13" s="189">
        <v>21.747262957710966</v>
      </c>
    </row>
    <row r="14" spans="1:26" s="5" customFormat="1" ht="16.5" customHeight="1">
      <c r="A14" s="105" t="s">
        <v>475</v>
      </c>
      <c r="B14" s="67" t="s">
        <v>162</v>
      </c>
      <c r="C14" s="67"/>
      <c r="D14" s="13"/>
      <c r="E14" s="189">
        <v>3.14</v>
      </c>
      <c r="F14" s="189">
        <v>2.59</v>
      </c>
      <c r="G14" s="189">
        <v>2.36</v>
      </c>
      <c r="H14" s="189">
        <v>1.7315087418661252</v>
      </c>
      <c r="I14" s="189">
        <v>1.3511012274807819</v>
      </c>
      <c r="J14" s="189">
        <v>1.3128882987179424</v>
      </c>
      <c r="K14" s="14"/>
      <c r="L14" s="189">
        <v>2.5099999999999998</v>
      </c>
      <c r="M14" s="189">
        <v>2.4300000000000002</v>
      </c>
      <c r="N14" s="189">
        <v>2.0299999999999998</v>
      </c>
      <c r="O14" s="189">
        <v>1.93</v>
      </c>
      <c r="P14" s="189">
        <v>1.7085543579384816</v>
      </c>
      <c r="Q14" s="189">
        <v>1.4994671211182986</v>
      </c>
      <c r="R14" s="189">
        <v>1.4942040957135094</v>
      </c>
      <c r="S14" s="189">
        <v>1.5088740737543971</v>
      </c>
      <c r="T14" s="189">
        <v>1.4096660859138572</v>
      </c>
      <c r="U14" s="189">
        <v>1.2508763857094638</v>
      </c>
      <c r="V14" s="189">
        <v>1.2578815420969982</v>
      </c>
      <c r="W14" s="189">
        <v>1.263080678618544</v>
      </c>
      <c r="X14" s="189">
        <v>1.2678450047592105</v>
      </c>
      <c r="Y14" s="189">
        <v>1.2672033896578421</v>
      </c>
      <c r="Z14" s="189">
        <v>1.3940828334220781</v>
      </c>
    </row>
    <row r="15" spans="1:26" s="5" customFormat="1" ht="16.5" customHeight="1">
      <c r="A15" s="105" t="s">
        <v>476</v>
      </c>
      <c r="B15" s="67" t="s">
        <v>163</v>
      </c>
      <c r="C15" s="67"/>
      <c r="D15" s="13"/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4"/>
      <c r="L15" s="189">
        <v>0</v>
      </c>
      <c r="M15" s="189">
        <v>0</v>
      </c>
      <c r="N15" s="190">
        <v>0</v>
      </c>
      <c r="O15" s="190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0</v>
      </c>
      <c r="Z15" s="189">
        <v>0</v>
      </c>
    </row>
    <row r="16" spans="1:26" s="5" customFormat="1" ht="16.5" customHeight="1">
      <c r="A16" s="103" t="s">
        <v>468</v>
      </c>
      <c r="B16" s="66" t="s">
        <v>164</v>
      </c>
      <c r="C16" s="66"/>
      <c r="D16" s="13"/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4"/>
      <c r="L16" s="188">
        <v>0</v>
      </c>
      <c r="M16" s="188">
        <v>0</v>
      </c>
      <c r="N16" s="191">
        <v>0</v>
      </c>
      <c r="O16" s="191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</row>
    <row r="17" spans="1:26" s="5" customFormat="1" ht="16.5" customHeight="1">
      <c r="A17" s="101" t="s">
        <v>469</v>
      </c>
      <c r="B17" s="67" t="s">
        <v>165</v>
      </c>
      <c r="C17" s="67"/>
      <c r="D17" s="13"/>
      <c r="E17" s="189">
        <v>2.98</v>
      </c>
      <c r="F17" s="189">
        <v>2.4900000000000002</v>
      </c>
      <c r="G17" s="189">
        <v>1.93</v>
      </c>
      <c r="H17" s="189">
        <v>1.7229054709084288</v>
      </c>
      <c r="I17" s="189">
        <v>1.8878605746117716</v>
      </c>
      <c r="J17" s="189">
        <v>1.9532988537509863</v>
      </c>
      <c r="K17" s="14"/>
      <c r="L17" s="189">
        <v>1.91</v>
      </c>
      <c r="M17" s="189">
        <v>1.95</v>
      </c>
      <c r="N17" s="190">
        <v>1.75</v>
      </c>
      <c r="O17" s="190">
        <v>1.8</v>
      </c>
      <c r="P17" s="189">
        <v>1.7042967535341693</v>
      </c>
      <c r="Q17" s="189">
        <v>1.7257255271949621</v>
      </c>
      <c r="R17" s="189">
        <v>1.6378608254895826</v>
      </c>
      <c r="S17" s="189">
        <v>1.8567961789564114</v>
      </c>
      <c r="T17" s="189">
        <v>1.8753951690131523</v>
      </c>
      <c r="U17" s="189">
        <v>1.957449941726823</v>
      </c>
      <c r="V17" s="189">
        <v>1.8516551615428669</v>
      </c>
      <c r="W17" s="189">
        <v>1.8005790863642495</v>
      </c>
      <c r="X17" s="189">
        <v>1.8807251124600164</v>
      </c>
      <c r="Y17" s="189">
        <v>2.1144344066026464</v>
      </c>
      <c r="Z17" s="189">
        <v>2.0297704608680602</v>
      </c>
    </row>
    <row r="18" spans="1:26" s="5" customFormat="1" ht="16.5" customHeight="1">
      <c r="A18" s="103" t="s">
        <v>918</v>
      </c>
      <c r="B18" s="67" t="s">
        <v>166</v>
      </c>
      <c r="C18" s="67"/>
      <c r="D18" s="13"/>
      <c r="E18" s="189">
        <v>0.04</v>
      </c>
      <c r="F18" s="189">
        <v>0.03</v>
      </c>
      <c r="G18" s="189">
        <v>0.01</v>
      </c>
      <c r="H18" s="189">
        <v>1.2432198354884506E-2</v>
      </c>
      <c r="I18" s="189">
        <v>9.6882353517425995E-2</v>
      </c>
      <c r="J18" s="189">
        <v>0.33468762074121061</v>
      </c>
      <c r="K18" s="14"/>
      <c r="L18" s="189">
        <v>0.02</v>
      </c>
      <c r="M18" s="189">
        <v>0.01</v>
      </c>
      <c r="N18" s="190">
        <v>0.01</v>
      </c>
      <c r="O18" s="190">
        <v>0.02</v>
      </c>
      <c r="P18" s="189">
        <v>1.0222195774530105E-2</v>
      </c>
      <c r="Q18" s="189">
        <v>4.8778882075454647E-3</v>
      </c>
      <c r="R18" s="189">
        <v>2.1212864413418936E-2</v>
      </c>
      <c r="S18" s="189">
        <v>3.98519391814822E-2</v>
      </c>
      <c r="T18" s="189">
        <v>0.10571389179600223</v>
      </c>
      <c r="U18" s="189">
        <v>0.12263902462766557</v>
      </c>
      <c r="V18" s="189">
        <v>0.10480737313894994</v>
      </c>
      <c r="W18" s="189">
        <v>0.25886707531967246</v>
      </c>
      <c r="X18" s="189">
        <v>0.33620667809335203</v>
      </c>
      <c r="Y18" s="189">
        <v>0.32766382176357056</v>
      </c>
      <c r="Z18" s="189">
        <v>0.40854587549182392</v>
      </c>
    </row>
    <row r="19" spans="1:26" s="5" customFormat="1" ht="16.5" customHeight="1">
      <c r="A19" s="317"/>
      <c r="B19" s="67" t="s">
        <v>167</v>
      </c>
      <c r="C19" s="67"/>
      <c r="D19" s="13"/>
      <c r="E19" s="189">
        <v>1.61</v>
      </c>
      <c r="F19" s="189">
        <v>1.76</v>
      </c>
      <c r="G19" s="189">
        <v>1.92</v>
      </c>
      <c r="H19" s="189">
        <v>1.0336737269881444</v>
      </c>
      <c r="I19" s="189">
        <v>1.0002099046616522</v>
      </c>
      <c r="J19" s="189">
        <v>1.7783617860501051</v>
      </c>
      <c r="K19" s="14"/>
      <c r="L19" s="189">
        <v>1.97</v>
      </c>
      <c r="M19" s="189">
        <v>0</v>
      </c>
      <c r="N19" s="190">
        <v>0</v>
      </c>
      <c r="O19" s="190">
        <v>0</v>
      </c>
      <c r="P19" s="189">
        <v>0</v>
      </c>
      <c r="Q19" s="189">
        <v>3.9508165301034688</v>
      </c>
      <c r="R19" s="189">
        <v>-3.0146153929106432</v>
      </c>
      <c r="S19" s="189">
        <v>0.96492359138366968</v>
      </c>
      <c r="T19" s="189">
        <v>1.0638029844763512</v>
      </c>
      <c r="U19" s="189">
        <v>0.97799791720692164</v>
      </c>
      <c r="V19" s="189">
        <v>0</v>
      </c>
      <c r="W19" s="189">
        <v>0.30842807234010577</v>
      </c>
      <c r="X19" s="189">
        <v>1.5320319385935321</v>
      </c>
      <c r="Y19" s="189">
        <v>1.817039511046517</v>
      </c>
      <c r="Z19" s="189">
        <v>1.856009185163322</v>
      </c>
    </row>
    <row r="20" spans="1:26" s="5" customFormat="1" ht="16.5" customHeight="1">
      <c r="A20" s="318"/>
      <c r="B20" s="67" t="s">
        <v>168</v>
      </c>
      <c r="C20" s="67"/>
      <c r="D20" s="13"/>
      <c r="E20" s="189">
        <v>3.06</v>
      </c>
      <c r="F20" s="189">
        <v>2.56</v>
      </c>
      <c r="G20" s="189">
        <v>2</v>
      </c>
      <c r="H20" s="189">
        <v>1.8419712435452904</v>
      </c>
      <c r="I20" s="189">
        <v>2.0562672132440216</v>
      </c>
      <c r="J20" s="189">
        <v>2.1168568013364721</v>
      </c>
      <c r="K20" s="14"/>
      <c r="L20" s="189">
        <v>1.98</v>
      </c>
      <c r="M20" s="189">
        <v>2.0499999999999998</v>
      </c>
      <c r="N20" s="190">
        <v>1.82</v>
      </c>
      <c r="O20" s="190">
        <v>1.9</v>
      </c>
      <c r="P20" s="189">
        <v>1.8291897764978318</v>
      </c>
      <c r="Q20" s="189">
        <v>1.8048216188367268</v>
      </c>
      <c r="R20" s="189">
        <v>1.8181505851667925</v>
      </c>
      <c r="S20" s="189">
        <v>1.9883643728089095</v>
      </c>
      <c r="T20" s="189">
        <v>2.0116872577953919</v>
      </c>
      <c r="U20" s="189">
        <v>2.1382002490336931</v>
      </c>
      <c r="V20" s="189">
        <v>2.0866653032201392</v>
      </c>
      <c r="W20" s="189">
        <v>1.9282254465582744</v>
      </c>
      <c r="X20" s="189">
        <v>2.0525295155016949</v>
      </c>
      <c r="Y20" s="189">
        <v>2.2973309736247112</v>
      </c>
      <c r="Z20" s="189">
        <v>2.2299458766554334</v>
      </c>
    </row>
    <row r="21" spans="1:26" s="5" customFormat="1" ht="16.5" customHeight="1">
      <c r="A21" s="318"/>
      <c r="B21" s="68" t="s">
        <v>164</v>
      </c>
      <c r="C21" s="68"/>
      <c r="D21" s="13"/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4"/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0</v>
      </c>
      <c r="S21" s="192">
        <v>0</v>
      </c>
      <c r="T21" s="192">
        <v>0</v>
      </c>
      <c r="U21" s="192">
        <v>0</v>
      </c>
      <c r="V21" s="192">
        <v>0</v>
      </c>
      <c r="W21" s="192">
        <v>0</v>
      </c>
      <c r="X21" s="192">
        <v>0</v>
      </c>
      <c r="Y21" s="192">
        <v>0</v>
      </c>
      <c r="Z21" s="192">
        <v>0</v>
      </c>
    </row>
    <row r="22" spans="1:26" s="5" customFormat="1" ht="16.5" customHeight="1">
      <c r="A22" s="99"/>
      <c r="B22" s="69" t="s">
        <v>169</v>
      </c>
      <c r="C22" s="70"/>
      <c r="D22" s="13"/>
      <c r="E22" s="309">
        <v>3.01</v>
      </c>
      <c r="F22" s="309">
        <v>2.56</v>
      </c>
      <c r="G22" s="309">
        <v>2.2599999999999998</v>
      </c>
      <c r="H22" s="309">
        <v>1.6974065444819584</v>
      </c>
      <c r="I22" s="309">
        <v>1.4115790283244696</v>
      </c>
      <c r="J22" s="309">
        <v>1.3216018288532396</v>
      </c>
      <c r="K22" s="10"/>
      <c r="L22" s="309">
        <v>2.2999999999999998</v>
      </c>
      <c r="M22" s="309">
        <v>2.25</v>
      </c>
      <c r="N22" s="309">
        <v>2.12</v>
      </c>
      <c r="O22" s="309">
        <v>1.95</v>
      </c>
      <c r="P22" s="309">
        <v>1.7481622107562551</v>
      </c>
      <c r="Q22" s="309">
        <v>1.594221849423946</v>
      </c>
      <c r="R22" s="309">
        <v>1.5257498096138473</v>
      </c>
      <c r="S22" s="309">
        <v>1.4975603167365112</v>
      </c>
      <c r="T22" s="309">
        <v>1.4436200985199608</v>
      </c>
      <c r="U22" s="309">
        <v>1.3688138643498258</v>
      </c>
      <c r="V22" s="309">
        <v>1.3405848564624658</v>
      </c>
      <c r="W22" s="309">
        <v>1.3369546719525196</v>
      </c>
      <c r="X22" s="309">
        <v>1.3136357028362955</v>
      </c>
      <c r="Y22" s="309">
        <v>1.3072568691135849</v>
      </c>
      <c r="Z22" s="309">
        <v>1.3290002468045043</v>
      </c>
    </row>
    <row r="23" spans="1:26" s="5" customFormat="1" ht="16.5" customHeight="1">
      <c r="A23" s="99"/>
      <c r="B23" s="67" t="s">
        <v>170</v>
      </c>
      <c r="C23" s="67"/>
      <c r="D23" s="13"/>
      <c r="E23" s="189">
        <v>3.12</v>
      </c>
      <c r="F23" s="189">
        <v>2.63</v>
      </c>
      <c r="G23" s="189">
        <v>2.31</v>
      </c>
      <c r="H23" s="189">
        <v>1.7201005584165114</v>
      </c>
      <c r="I23" s="189">
        <v>1.4238890251837069</v>
      </c>
      <c r="J23" s="189">
        <v>1.3299011449457436</v>
      </c>
      <c r="K23" s="14"/>
      <c r="L23" s="189">
        <v>2.35</v>
      </c>
      <c r="M23" s="189">
        <v>2.2999999999999998</v>
      </c>
      <c r="N23" s="189">
        <v>2.16</v>
      </c>
      <c r="O23" s="189">
        <v>1.98</v>
      </c>
      <c r="P23" s="189">
        <v>1.7711189427384835</v>
      </c>
      <c r="Q23" s="189">
        <v>1.6183834976470624</v>
      </c>
      <c r="R23" s="189">
        <v>1.5430412090059604</v>
      </c>
      <c r="S23" s="189">
        <v>1.5109604030764465</v>
      </c>
      <c r="T23" s="189">
        <v>1.456814766310536</v>
      </c>
      <c r="U23" s="189">
        <v>1.3810419321644305</v>
      </c>
      <c r="V23" s="189">
        <v>1.3514908278737972</v>
      </c>
      <c r="W23" s="189">
        <v>1.348015479330698</v>
      </c>
      <c r="X23" s="189">
        <v>1.3230926994125123</v>
      </c>
      <c r="Y23" s="189">
        <v>1.3138162511493221</v>
      </c>
      <c r="Z23" s="189">
        <v>1.335301002541921</v>
      </c>
    </row>
    <row r="24" spans="1:26" s="5" customFormat="1" ht="16.5" customHeight="1">
      <c r="A24" s="99"/>
      <c r="B24" s="67" t="s">
        <v>171</v>
      </c>
      <c r="C24" s="67"/>
      <c r="D24" s="13"/>
      <c r="E24" s="189">
        <v>2.95</v>
      </c>
      <c r="F24" s="189">
        <v>2.41</v>
      </c>
      <c r="G24" s="189">
        <v>2.09</v>
      </c>
      <c r="H24" s="189">
        <v>1.5411224553172822</v>
      </c>
      <c r="I24" s="189">
        <v>1.2758505534274713</v>
      </c>
      <c r="J24" s="189">
        <v>1.2336723184567324</v>
      </c>
      <c r="K24" s="14"/>
      <c r="L24" s="189">
        <v>2.14</v>
      </c>
      <c r="M24" s="189">
        <v>2.0699999999999998</v>
      </c>
      <c r="N24" s="189">
        <v>1.94</v>
      </c>
      <c r="O24" s="189">
        <v>1.78</v>
      </c>
      <c r="P24" s="189">
        <v>1.5894313970934399</v>
      </c>
      <c r="Q24" s="189">
        <v>1.4516062076750456</v>
      </c>
      <c r="R24" s="189">
        <v>1.3803722379394323</v>
      </c>
      <c r="S24" s="189">
        <v>1.3570013568100403</v>
      </c>
      <c r="T24" s="189">
        <v>1.3049552445388168</v>
      </c>
      <c r="U24" s="189">
        <v>1.2354170660159505</v>
      </c>
      <c r="V24" s="189">
        <v>1.211340448323333</v>
      </c>
      <c r="W24" s="189">
        <v>1.2297463669016808</v>
      </c>
      <c r="X24" s="189">
        <v>1.2272116416998102</v>
      </c>
      <c r="Y24" s="189">
        <v>1.2196192624393909</v>
      </c>
      <c r="Z24" s="189">
        <v>1.2573884593427269</v>
      </c>
    </row>
    <row r="25" spans="1:26" s="5" customFormat="1" ht="16.5" customHeight="1">
      <c r="A25" s="99"/>
      <c r="B25" s="67" t="s">
        <v>172</v>
      </c>
      <c r="C25" s="67"/>
      <c r="D25" s="13"/>
      <c r="E25" s="189">
        <v>2.88</v>
      </c>
      <c r="F25" s="189">
        <v>2.38</v>
      </c>
      <c r="G25" s="189">
        <v>2.0699999999999998</v>
      </c>
      <c r="H25" s="189">
        <v>1.5254001248388633</v>
      </c>
      <c r="I25" s="189">
        <v>1.2719146314502427</v>
      </c>
      <c r="J25" s="189">
        <v>1.2305586391128296</v>
      </c>
      <c r="K25" s="14"/>
      <c r="L25" s="189">
        <v>2.12</v>
      </c>
      <c r="M25" s="189">
        <v>2.06</v>
      </c>
      <c r="N25" s="189">
        <v>1.93</v>
      </c>
      <c r="O25" s="189">
        <v>1.76</v>
      </c>
      <c r="P25" s="189">
        <v>1.5720397124973444</v>
      </c>
      <c r="Q25" s="189">
        <v>1.4369428318376212</v>
      </c>
      <c r="R25" s="189">
        <v>1.3679677460738082</v>
      </c>
      <c r="S25" s="189">
        <v>1.3491382223391732</v>
      </c>
      <c r="T25" s="189">
        <v>1.3014327979791289</v>
      </c>
      <c r="U25" s="189">
        <v>1.232872466360406</v>
      </c>
      <c r="V25" s="189">
        <v>1.2097884838832407</v>
      </c>
      <c r="W25" s="189">
        <v>1.229120112013943</v>
      </c>
      <c r="X25" s="189">
        <v>1.2231140601414419</v>
      </c>
      <c r="Y25" s="189">
        <v>1.2171729587519864</v>
      </c>
      <c r="Z25" s="189">
        <v>1.2523314710790385</v>
      </c>
    </row>
    <row r="26" spans="1:26" s="5" customFormat="1" ht="16.5" customHeight="1">
      <c r="A26" s="99"/>
      <c r="B26" s="67" t="s">
        <v>173</v>
      </c>
      <c r="C26" s="67"/>
      <c r="D26" s="13"/>
      <c r="E26" s="189">
        <v>4</v>
      </c>
      <c r="F26" s="189">
        <v>3.32</v>
      </c>
      <c r="G26" s="189">
        <v>2.74</v>
      </c>
      <c r="H26" s="189">
        <v>2.0637388720818244</v>
      </c>
      <c r="I26" s="189">
        <v>1.6134364268514234</v>
      </c>
      <c r="J26" s="189">
        <v>1.5360366567035437</v>
      </c>
      <c r="K26" s="14"/>
      <c r="L26" s="189">
        <v>2.76</v>
      </c>
      <c r="M26" s="189">
        <v>2.71</v>
      </c>
      <c r="N26" s="189">
        <v>2.5499999999999998</v>
      </c>
      <c r="O26" s="189">
        <v>2.2400000000000002</v>
      </c>
      <c r="P26" s="189">
        <v>2.1283572039275978</v>
      </c>
      <c r="Q26" s="189">
        <v>1.9887414163074097</v>
      </c>
      <c r="R26" s="189">
        <v>1.8620496251070053</v>
      </c>
      <c r="S26" s="189">
        <v>1.8040092299175099</v>
      </c>
      <c r="T26" s="189">
        <v>1.615375029779484</v>
      </c>
      <c r="U26" s="189">
        <v>1.4545914645044291</v>
      </c>
      <c r="V26" s="189">
        <v>1.4366502623006567</v>
      </c>
      <c r="W26" s="189">
        <v>1.3085878317739781</v>
      </c>
      <c r="X26" s="189">
        <v>1.6759030484475725</v>
      </c>
      <c r="Y26" s="189">
        <v>1.4623993626265177</v>
      </c>
      <c r="Z26" s="189">
        <v>1.6227251965601006</v>
      </c>
    </row>
    <row r="27" spans="1:26" s="5" customFormat="1" ht="16.5" customHeight="1">
      <c r="A27" s="99"/>
      <c r="B27" s="67" t="s">
        <v>174</v>
      </c>
      <c r="C27" s="67"/>
      <c r="D27" s="13"/>
      <c r="E27" s="189">
        <v>2.94</v>
      </c>
      <c r="F27" s="189">
        <v>2.6</v>
      </c>
      <c r="G27" s="189">
        <v>2.2799999999999998</v>
      </c>
      <c r="H27" s="189">
        <v>1.659098334357989</v>
      </c>
      <c r="I27" s="189">
        <v>1.2884032385811282</v>
      </c>
      <c r="J27" s="189">
        <v>1.1375358782169533</v>
      </c>
      <c r="K27" s="14"/>
      <c r="L27" s="189">
        <v>2.34</v>
      </c>
      <c r="M27" s="189">
        <v>2.27</v>
      </c>
      <c r="N27" s="189">
        <v>2.11</v>
      </c>
      <c r="O27" s="189">
        <v>1.86</v>
      </c>
      <c r="P27" s="189">
        <v>1.7157959765495494</v>
      </c>
      <c r="Q27" s="189">
        <v>1.5973710052175933</v>
      </c>
      <c r="R27" s="189">
        <v>1.4977615285125052</v>
      </c>
      <c r="S27" s="189">
        <v>1.433878444560984</v>
      </c>
      <c r="T27" s="189">
        <v>1.3169552039770549</v>
      </c>
      <c r="U27" s="189">
        <v>1.243633685835607</v>
      </c>
      <c r="V27" s="189">
        <v>1.1641855859137018</v>
      </c>
      <c r="W27" s="189">
        <v>1.1411132977703897</v>
      </c>
      <c r="X27" s="189">
        <v>1.1493434409586254</v>
      </c>
      <c r="Y27" s="189">
        <v>1.1371203590324803</v>
      </c>
      <c r="Z27" s="189">
        <v>1.1210505581899308</v>
      </c>
    </row>
    <row r="28" spans="1:26" s="5" customFormat="1" ht="16.5" customHeight="1">
      <c r="A28" s="99"/>
      <c r="B28" s="67" t="s">
        <v>175</v>
      </c>
      <c r="C28" s="67"/>
      <c r="D28" s="13"/>
      <c r="E28" s="189">
        <v>2.5</v>
      </c>
      <c r="F28" s="189">
        <v>2.37</v>
      </c>
      <c r="G28" s="189">
        <v>2.19</v>
      </c>
      <c r="H28" s="189">
        <v>1.5795290276643277</v>
      </c>
      <c r="I28" s="189">
        <v>1.2459642594877067</v>
      </c>
      <c r="J28" s="189">
        <v>1.1065232216687371</v>
      </c>
      <c r="K28" s="14"/>
      <c r="L28" s="189">
        <v>2.2599999999999998</v>
      </c>
      <c r="M28" s="189">
        <v>2.19</v>
      </c>
      <c r="N28" s="189">
        <v>2</v>
      </c>
      <c r="O28" s="189">
        <v>1.79</v>
      </c>
      <c r="P28" s="189">
        <v>1.643101689482898</v>
      </c>
      <c r="Q28" s="189">
        <v>1.5118196967642212</v>
      </c>
      <c r="R28" s="189">
        <v>1.4135945627672288</v>
      </c>
      <c r="S28" s="189">
        <v>1.3815674254645467</v>
      </c>
      <c r="T28" s="189">
        <v>1.2822858365506551</v>
      </c>
      <c r="U28" s="189">
        <v>1.2068541194062781</v>
      </c>
      <c r="V28" s="189">
        <v>1.1238436737193434</v>
      </c>
      <c r="W28" s="189">
        <v>1.1083804110758837</v>
      </c>
      <c r="X28" s="189">
        <v>1.1207865873231935</v>
      </c>
      <c r="Y28" s="189">
        <v>1.1060707117967221</v>
      </c>
      <c r="Z28" s="189">
        <v>1.0894325341469815</v>
      </c>
    </row>
    <row r="29" spans="1:26" s="5" customFormat="1" ht="16.5" customHeight="1">
      <c r="A29" s="99"/>
      <c r="B29" s="67" t="s">
        <v>176</v>
      </c>
      <c r="C29" s="67"/>
      <c r="D29" s="13"/>
      <c r="E29" s="189">
        <v>3.79</v>
      </c>
      <c r="F29" s="189">
        <v>3.28</v>
      </c>
      <c r="G29" s="189">
        <v>2.78</v>
      </c>
      <c r="H29" s="189">
        <v>2.117394428751715</v>
      </c>
      <c r="I29" s="189">
        <v>1.7691112040847217</v>
      </c>
      <c r="J29" s="189">
        <v>1.5901826039085971</v>
      </c>
      <c r="K29" s="14"/>
      <c r="L29" s="189">
        <v>2.79</v>
      </c>
      <c r="M29" s="189">
        <v>2.78</v>
      </c>
      <c r="N29" s="189">
        <v>2.68</v>
      </c>
      <c r="O29" s="189">
        <v>2.29</v>
      </c>
      <c r="P29" s="189">
        <v>2.1126704901413413</v>
      </c>
      <c r="Q29" s="189">
        <v>2.0606226296048993</v>
      </c>
      <c r="R29" s="189">
        <v>2.0414510536920694</v>
      </c>
      <c r="S29" s="189">
        <v>1.8685829969520913</v>
      </c>
      <c r="T29" s="189">
        <v>1.7378885355966656</v>
      </c>
      <c r="U29" s="189">
        <v>1.7081536491751104</v>
      </c>
      <c r="V29" s="189">
        <v>1.7102141480201574</v>
      </c>
      <c r="W29" s="189">
        <v>1.5982586716465998</v>
      </c>
      <c r="X29" s="189">
        <v>1.562183459209707</v>
      </c>
      <c r="Y29" s="189">
        <v>1.5999853503628516</v>
      </c>
      <c r="Z29" s="189">
        <v>1.6020013820871875</v>
      </c>
    </row>
    <row r="30" spans="1:26" s="5" customFormat="1" ht="16.5" customHeight="1">
      <c r="A30" s="99"/>
      <c r="B30" s="67" t="s">
        <v>177</v>
      </c>
      <c r="C30" s="67"/>
      <c r="D30" s="13"/>
      <c r="E30" s="189">
        <v>3.76</v>
      </c>
      <c r="F30" s="189">
        <v>2.98</v>
      </c>
      <c r="G30" s="189">
        <v>2.62</v>
      </c>
      <c r="H30" s="189">
        <v>1.8854546252500153</v>
      </c>
      <c r="I30" s="189">
        <v>1.1847619264921176</v>
      </c>
      <c r="J30" s="189">
        <v>1.035260025901245</v>
      </c>
      <c r="K30" s="14"/>
      <c r="L30" s="189">
        <v>2.67</v>
      </c>
      <c r="M30" s="189">
        <v>2.6</v>
      </c>
      <c r="N30" s="189">
        <v>2.5</v>
      </c>
      <c r="O30" s="189">
        <v>2.23</v>
      </c>
      <c r="P30" s="189">
        <v>1.8304178312207233</v>
      </c>
      <c r="Q30" s="189">
        <v>1.5769363945470511</v>
      </c>
      <c r="R30" s="189">
        <v>1.3726324072788088</v>
      </c>
      <c r="S30" s="189">
        <v>1.3051096575196275</v>
      </c>
      <c r="T30" s="189">
        <v>1.2438567792257273</v>
      </c>
      <c r="U30" s="189">
        <v>1.1468754207072385</v>
      </c>
      <c r="V30" s="189">
        <v>0.99582612433763928</v>
      </c>
      <c r="W30" s="189">
        <v>1.009585891586235</v>
      </c>
      <c r="X30" s="189">
        <v>1.0377932996463457</v>
      </c>
      <c r="Y30" s="189">
        <v>1.0599421343719679</v>
      </c>
      <c r="Z30" s="189">
        <v>1.0475428090797856</v>
      </c>
    </row>
    <row r="31" spans="1:26" s="5" customFormat="1" ht="16.5" customHeight="1">
      <c r="A31" s="99"/>
      <c r="B31" s="67" t="s">
        <v>178</v>
      </c>
      <c r="C31" s="67"/>
      <c r="D31" s="13"/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4"/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Y31" s="189">
        <v>0</v>
      </c>
      <c r="Z31" s="189">
        <v>0</v>
      </c>
    </row>
    <row r="32" spans="1:26" s="5" customFormat="1" ht="16.5" customHeight="1">
      <c r="A32" s="99"/>
      <c r="B32" s="67" t="s">
        <v>179</v>
      </c>
      <c r="C32" s="67"/>
      <c r="D32" s="13"/>
      <c r="E32" s="189">
        <v>6.17</v>
      </c>
      <c r="F32" s="189">
        <v>5.99</v>
      </c>
      <c r="G32" s="189">
        <v>5.5</v>
      </c>
      <c r="H32" s="189">
        <v>4.7565872909864817</v>
      </c>
      <c r="I32" s="189">
        <v>4.6767630412505889</v>
      </c>
      <c r="J32" s="189">
        <v>4.1707323287117095</v>
      </c>
      <c r="K32" s="14"/>
      <c r="L32" s="189">
        <v>5.5</v>
      </c>
      <c r="M32" s="189">
        <v>5.59</v>
      </c>
      <c r="N32" s="189">
        <v>5.13</v>
      </c>
      <c r="O32" s="189">
        <v>5</v>
      </c>
      <c r="P32" s="189">
        <v>4.7630833968565938</v>
      </c>
      <c r="Q32" s="189">
        <v>4.5978002031214364</v>
      </c>
      <c r="R32" s="189">
        <v>4.6293405187800776</v>
      </c>
      <c r="S32" s="189">
        <v>4.6782155929659002</v>
      </c>
      <c r="T32" s="189">
        <v>4.6207114256066548</v>
      </c>
      <c r="U32" s="189">
        <v>4.6661275452718387</v>
      </c>
      <c r="V32" s="189">
        <v>4.7174913381799533</v>
      </c>
      <c r="W32" s="189">
        <v>4.5885443037055005</v>
      </c>
      <c r="X32" s="189">
        <v>4.1810306843120308</v>
      </c>
      <c r="Y32" s="189">
        <v>4.0218930515456384</v>
      </c>
      <c r="Z32" s="189">
        <v>3.8705439534514059</v>
      </c>
    </row>
    <row r="33" spans="1:26" s="5" customFormat="1" ht="16.5" customHeight="1">
      <c r="A33" s="99"/>
      <c r="B33" s="66" t="s">
        <v>180</v>
      </c>
      <c r="C33" s="66"/>
      <c r="D33" s="13"/>
      <c r="E33" s="188">
        <v>4.1900000000000004</v>
      </c>
      <c r="F33" s="188">
        <v>3.11</v>
      </c>
      <c r="G33" s="188">
        <v>3.93</v>
      </c>
      <c r="H33" s="188">
        <v>3.1784135955641437</v>
      </c>
      <c r="I33" s="188">
        <v>4.051691002414457</v>
      </c>
      <c r="J33" s="188">
        <v>3.9133413495736744</v>
      </c>
      <c r="K33" s="14"/>
      <c r="L33" s="188">
        <v>3.91</v>
      </c>
      <c r="M33" s="188">
        <v>3.85</v>
      </c>
      <c r="N33" s="188">
        <v>4.25</v>
      </c>
      <c r="O33" s="188">
        <v>3.29</v>
      </c>
      <c r="P33" s="188">
        <v>3.289526041742461</v>
      </c>
      <c r="Q33" s="188">
        <v>3.042817936636919</v>
      </c>
      <c r="R33" s="188">
        <v>3.0601450708742548</v>
      </c>
      <c r="S33" s="188">
        <v>3.4406446750560011</v>
      </c>
      <c r="T33" s="188">
        <v>4.3335729131850584</v>
      </c>
      <c r="U33" s="188">
        <v>4.4821603127227476</v>
      </c>
      <c r="V33" s="188">
        <v>3.9677288914027944</v>
      </c>
      <c r="W33" s="188">
        <v>4.52762252189346</v>
      </c>
      <c r="X33" s="188">
        <v>3.6259815775034889</v>
      </c>
      <c r="Y33" s="188">
        <v>3.7202195247865366</v>
      </c>
      <c r="Z33" s="188">
        <v>3.8194226821306234</v>
      </c>
    </row>
    <row r="34" spans="1:26" s="5" customFormat="1" ht="16.5" customHeight="1">
      <c r="A34" s="99"/>
      <c r="B34" s="67" t="s">
        <v>181</v>
      </c>
      <c r="C34" s="67"/>
      <c r="D34" s="13"/>
      <c r="E34" s="189">
        <v>1.59</v>
      </c>
      <c r="F34" s="189">
        <v>1.46</v>
      </c>
      <c r="G34" s="189">
        <v>1.1499999999999999</v>
      </c>
      <c r="H34" s="189">
        <v>0.85321896052889279</v>
      </c>
      <c r="I34" s="189">
        <v>0.65343343365147932</v>
      </c>
      <c r="J34" s="189">
        <v>0.70189712424418271</v>
      </c>
      <c r="K34" s="14"/>
      <c r="L34" s="189">
        <v>1.17</v>
      </c>
      <c r="M34" s="189">
        <v>1.04</v>
      </c>
      <c r="N34" s="189">
        <v>1</v>
      </c>
      <c r="O34" s="189">
        <v>1.04</v>
      </c>
      <c r="P34" s="189">
        <v>0.9642980070554048</v>
      </c>
      <c r="Q34" s="189">
        <v>0.66064171136809791</v>
      </c>
      <c r="R34" s="189">
        <v>0.66940813978038238</v>
      </c>
      <c r="S34" s="189">
        <v>0.7684009163634522</v>
      </c>
      <c r="T34" s="189">
        <v>0.67024806956482175</v>
      </c>
      <c r="U34" s="189">
        <v>0.58342216346793796</v>
      </c>
      <c r="V34" s="189">
        <v>0.57528887025456077</v>
      </c>
      <c r="W34" s="189">
        <v>0.52842545379305961</v>
      </c>
      <c r="X34" s="189">
        <v>0.66083120356215974</v>
      </c>
      <c r="Y34" s="189">
        <v>0.7846039736098378</v>
      </c>
      <c r="Z34" s="189">
        <v>0.84056549583152829</v>
      </c>
    </row>
    <row r="35" spans="1:26" s="5" customFormat="1" ht="16.5" customHeight="1">
      <c r="A35" s="99"/>
      <c r="B35" s="67" t="s">
        <v>182</v>
      </c>
      <c r="C35" s="67"/>
      <c r="D35" s="13"/>
      <c r="E35" s="189">
        <v>0.52</v>
      </c>
      <c r="F35" s="189">
        <v>0.65</v>
      </c>
      <c r="G35" s="189">
        <v>0.21</v>
      </c>
      <c r="H35" s="189">
        <v>0.15227381211037772</v>
      </c>
      <c r="I35" s="189">
        <v>0.16190123089305203</v>
      </c>
      <c r="J35" s="189">
        <v>0.24670742147944444</v>
      </c>
      <c r="K35" s="14"/>
      <c r="L35" s="189">
        <v>0.25</v>
      </c>
      <c r="M35" s="189">
        <v>0.19</v>
      </c>
      <c r="N35" s="189">
        <v>0.14000000000000001</v>
      </c>
      <c r="O35" s="189">
        <v>0.15</v>
      </c>
      <c r="P35" s="189">
        <v>0.1374324981871321</v>
      </c>
      <c r="Q35" s="189">
        <v>0.15386130299143347</v>
      </c>
      <c r="R35" s="189">
        <v>0.16374138965766755</v>
      </c>
      <c r="S35" s="189">
        <v>0.18329524937041033</v>
      </c>
      <c r="T35" s="189">
        <v>0.13473669149097464</v>
      </c>
      <c r="U35" s="189">
        <v>0.14504178371728188</v>
      </c>
      <c r="V35" s="189">
        <v>0.18505785008031714</v>
      </c>
      <c r="W35" s="189">
        <v>0.14881896558012342</v>
      </c>
      <c r="X35" s="189">
        <v>0.19609345326162797</v>
      </c>
      <c r="Y35" s="189">
        <v>0.30642267199382384</v>
      </c>
      <c r="Z35" s="189">
        <v>0.32572358692644815</v>
      </c>
    </row>
    <row r="36" spans="1:26" s="7" customFormat="1" ht="16.5" customHeight="1">
      <c r="A36" s="99"/>
      <c r="B36" s="67" t="s">
        <v>183</v>
      </c>
      <c r="C36" s="67"/>
      <c r="D36" s="10"/>
      <c r="E36" s="189">
        <v>1.63</v>
      </c>
      <c r="F36" s="189">
        <v>1.51</v>
      </c>
      <c r="G36" s="189">
        <v>1.23</v>
      </c>
      <c r="H36" s="189">
        <v>0.97758511677075899</v>
      </c>
      <c r="I36" s="189">
        <v>0.79525832275851027</v>
      </c>
      <c r="J36" s="189">
        <v>0.90228949318821328</v>
      </c>
      <c r="K36" s="14"/>
      <c r="L36" s="189">
        <v>1.23</v>
      </c>
      <c r="M36" s="189">
        <v>1.1200000000000001</v>
      </c>
      <c r="N36" s="189">
        <v>1.1000000000000001</v>
      </c>
      <c r="O36" s="189">
        <v>1.17</v>
      </c>
      <c r="P36" s="189">
        <v>1.0960370196060731</v>
      </c>
      <c r="Q36" s="189">
        <v>0.75306695443219318</v>
      </c>
      <c r="R36" s="189">
        <v>0.80206309713740553</v>
      </c>
      <c r="S36" s="189">
        <v>0.90913457730985614</v>
      </c>
      <c r="T36" s="189">
        <v>0.81160016137011426</v>
      </c>
      <c r="U36" s="189">
        <v>0.72895527359610057</v>
      </c>
      <c r="V36" s="189">
        <v>0.70388723308292422</v>
      </c>
      <c r="W36" s="189">
        <v>0.67915686254811825</v>
      </c>
      <c r="X36" s="189">
        <v>0.85194174498538633</v>
      </c>
      <c r="Y36" s="189">
        <v>0.99993770847308827</v>
      </c>
      <c r="Z36" s="189">
        <v>1.1034007557883692</v>
      </c>
    </row>
    <row r="37" spans="1:26" s="7" customFormat="1" ht="16.5" customHeight="1">
      <c r="A37" s="99"/>
      <c r="B37" s="67" t="s">
        <v>184</v>
      </c>
      <c r="C37" s="67"/>
      <c r="D37" s="10"/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4"/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89">
        <v>0</v>
      </c>
      <c r="W37" s="189">
        <v>0</v>
      </c>
      <c r="X37" s="189">
        <v>0</v>
      </c>
      <c r="Y37" s="189">
        <v>0</v>
      </c>
      <c r="Z37" s="189">
        <v>0</v>
      </c>
    </row>
    <row r="38" spans="1:26" s="7" customFormat="1" ht="16.5" customHeight="1" thickBot="1">
      <c r="A38" s="99"/>
      <c r="B38" s="212" t="s">
        <v>180</v>
      </c>
      <c r="C38" s="212"/>
      <c r="D38" s="213"/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134"/>
      <c r="L38" s="310">
        <v>0</v>
      </c>
      <c r="M38" s="310">
        <v>0</v>
      </c>
      <c r="N38" s="310">
        <v>0</v>
      </c>
      <c r="O38" s="310">
        <v>0</v>
      </c>
      <c r="P38" s="310">
        <v>0</v>
      </c>
      <c r="Q38" s="310">
        <v>0</v>
      </c>
      <c r="R38" s="310">
        <v>0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10">
        <v>0</v>
      </c>
      <c r="Y38" s="310">
        <v>0</v>
      </c>
      <c r="Z38" s="310">
        <v>0</v>
      </c>
    </row>
    <row r="39" spans="1:26" ht="16.5" customHeight="1" thickBot="1">
      <c r="B39" s="421" t="s">
        <v>699</v>
      </c>
      <c r="C39" s="212"/>
      <c r="D39" s="213"/>
      <c r="E39" s="310">
        <v>3.2299999999999995</v>
      </c>
      <c r="F39" s="310">
        <v>2.8499999999999996</v>
      </c>
      <c r="G39" s="310">
        <v>2.6400000000000006</v>
      </c>
      <c r="H39" s="310">
        <v>2.4418223494897195</v>
      </c>
      <c r="I39" s="310">
        <v>2.4428484776855397</v>
      </c>
      <c r="J39" s="310">
        <v>2.5302313030378767</v>
      </c>
      <c r="K39" s="134"/>
      <c r="L39" s="310">
        <v>2.64</v>
      </c>
      <c r="M39" s="310">
        <v>2.64</v>
      </c>
      <c r="N39" s="310">
        <v>2.5400000000000005</v>
      </c>
      <c r="O39" s="310">
        <v>2.4299999999999997</v>
      </c>
      <c r="P39" s="310">
        <v>2.4613977937951255</v>
      </c>
      <c r="Q39" s="310">
        <v>2.4624259877129671</v>
      </c>
      <c r="R39" s="310">
        <v>2.4117345441714235</v>
      </c>
      <c r="S39" s="310">
        <v>2.4089222233790943</v>
      </c>
      <c r="T39" s="310">
        <v>2.4624478155716174</v>
      </c>
      <c r="U39" s="310">
        <v>2.4581141677336484</v>
      </c>
      <c r="V39" s="310">
        <v>2.4276998568120387</v>
      </c>
      <c r="W39" s="310">
        <v>2.4913913572348356</v>
      </c>
      <c r="X39" s="310">
        <v>2.513418025771931</v>
      </c>
      <c r="Y39" s="310">
        <v>2.5396095929155673</v>
      </c>
      <c r="Z39" s="310">
        <v>2.5736741606084053</v>
      </c>
    </row>
    <row r="40" spans="1:26" ht="16.5" customHeight="1">
      <c r="B40" s="71"/>
      <c r="C40" s="72"/>
      <c r="E40" s="389"/>
      <c r="F40" s="389"/>
      <c r="G40" s="389"/>
      <c r="H40" s="389"/>
      <c r="I40" s="389"/>
      <c r="J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</row>
    <row r="41" spans="1:26" ht="16.5" customHeight="1">
      <c r="B41" s="72"/>
      <c r="C41" s="72"/>
      <c r="O41" s="88"/>
      <c r="P41" s="88"/>
    </row>
    <row r="42" spans="1:26" ht="16.5" customHeight="1">
      <c r="B42" s="72"/>
      <c r="C42" s="72"/>
      <c r="D42" s="1"/>
      <c r="O42" s="88"/>
      <c r="P42" s="88"/>
    </row>
    <row r="43" spans="1:26" ht="16.5" customHeight="1">
      <c r="B43" s="72"/>
      <c r="C43" s="72"/>
      <c r="D43" s="1"/>
      <c r="O43" s="88"/>
      <c r="P43" s="88"/>
    </row>
    <row r="44" spans="1:26" ht="16.5" customHeight="1">
      <c r="B44" s="72"/>
      <c r="C44" s="72"/>
    </row>
    <row r="45" spans="1:26" ht="16.5" customHeight="1">
      <c r="B45" s="72"/>
      <c r="C45" s="72"/>
    </row>
    <row r="46" spans="1:26" ht="16.5" customHeight="1">
      <c r="B46" s="72"/>
      <c r="C46" s="72"/>
    </row>
    <row r="47" spans="1:26" ht="16.5" customHeight="1">
      <c r="B47" s="72"/>
      <c r="C47" s="72"/>
    </row>
    <row r="48" spans="1:26" ht="16.5" customHeight="1">
      <c r="B48" s="72"/>
      <c r="C48" s="72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O2:Z2"/>
    <mergeCell ref="F2:J2"/>
  </mergeCells>
  <phoneticPr fontId="53" type="noConversion"/>
  <hyperlinks>
    <hyperlink ref="A16" location="JBWC_일반사항!A1" display="우리캐피탈"/>
    <hyperlink ref="A17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0" location="'KJB_부채자본(말잔)'!A1" display="부채차본"/>
    <hyperlink ref="A11" location="KJB_재무비율!A1" display="재무비율"/>
    <hyperlink ref="A13" location="'KJB_순이자마진(마진율)'!A1" display="순이자마진(마진율)"/>
    <hyperlink ref="A14" location="KJB_여신건전성!A1" display="여신건전성"/>
    <hyperlink ref="A15" location="'KJB_연체율 및 대손비용률'!A1" display="연체율 및 대손비용률"/>
    <hyperlink ref="A2" location="목차!A1" display="Contents"/>
    <hyperlink ref="A6" location="KJB_일반사항!A1" display="광주은행"/>
    <hyperlink ref="A12" location="'KJB_순이자마진(이자)'!A1" display="순이자마진(이자)"/>
    <hyperlink ref="A5" location="JBB_일반사항!A1" display="전북은행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Z199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36" width="9.77734375" style="1" customWidth="1"/>
    <col min="37" max="16384" width="8.88671875" style="1"/>
  </cols>
  <sheetData>
    <row r="1" spans="1:26" s="3" customFormat="1" ht="26.25" customHeight="1">
      <c r="A1" s="17"/>
      <c r="B1" s="17" t="s">
        <v>515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/>
      <c r="F2" s="524" t="s">
        <v>817</v>
      </c>
      <c r="G2" s="524"/>
      <c r="H2" s="524"/>
      <c r="I2" s="524"/>
      <c r="J2" s="524"/>
      <c r="K2" s="423"/>
      <c r="L2" s="481"/>
      <c r="M2" s="481"/>
      <c r="N2" s="481"/>
      <c r="O2" s="524" t="s">
        <v>818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7" customFormat="1" ht="16.5" customHeight="1">
      <c r="A3" s="100"/>
      <c r="B3" s="377" t="s">
        <v>491</v>
      </c>
      <c r="C3" s="377"/>
      <c r="D3" s="8"/>
      <c r="E3" s="9" t="s">
        <v>952</v>
      </c>
      <c r="F3" s="9" t="s">
        <v>948</v>
      </c>
      <c r="G3" s="9" t="s">
        <v>949</v>
      </c>
      <c r="H3" s="9" t="s">
        <v>950</v>
      </c>
      <c r="I3" s="9" t="s">
        <v>951</v>
      </c>
      <c r="J3" s="9" t="s">
        <v>1027</v>
      </c>
      <c r="K3" s="8"/>
      <c r="L3" s="9" t="s">
        <v>20</v>
      </c>
      <c r="M3" s="9" t="s">
        <v>21</v>
      </c>
      <c r="N3" s="9" t="s">
        <v>22</v>
      </c>
      <c r="O3" s="9" t="s">
        <v>23</v>
      </c>
      <c r="P3" s="9" t="s">
        <v>24</v>
      </c>
      <c r="Q3" s="9" t="s">
        <v>34</v>
      </c>
      <c r="R3" s="9" t="s">
        <v>594</v>
      </c>
      <c r="S3" s="9" t="s">
        <v>710</v>
      </c>
      <c r="T3" s="9" t="s">
        <v>711</v>
      </c>
      <c r="U3" s="9" t="s">
        <v>716</v>
      </c>
      <c r="V3" s="9" t="s">
        <v>812</v>
      </c>
      <c r="W3" s="9" t="s">
        <v>960</v>
      </c>
      <c r="X3" s="9" t="s">
        <v>993</v>
      </c>
      <c r="Y3" s="9" t="s">
        <v>1019</v>
      </c>
      <c r="Z3" s="9" t="s">
        <v>1028</v>
      </c>
    </row>
    <row r="4" spans="1:26" s="78" customFormat="1" ht="16.5" customHeight="1">
      <c r="A4" s="101" t="s">
        <v>1047</v>
      </c>
      <c r="B4" s="373" t="s">
        <v>333</v>
      </c>
      <c r="C4" s="373"/>
      <c r="D4" s="378"/>
      <c r="E4" s="379">
        <v>128314</v>
      </c>
      <c r="F4" s="379">
        <v>135325</v>
      </c>
      <c r="G4" s="379">
        <v>124557</v>
      </c>
      <c r="H4" s="379">
        <v>149844.40565695</v>
      </c>
      <c r="I4" s="379">
        <v>179900.02528974001</v>
      </c>
      <c r="J4" s="379">
        <v>189175.89</v>
      </c>
      <c r="K4" s="378"/>
      <c r="L4" s="379">
        <v>131850</v>
      </c>
      <c r="M4" s="379">
        <v>127691</v>
      </c>
      <c r="N4" s="379">
        <v>124557</v>
      </c>
      <c r="O4" s="379">
        <v>129488</v>
      </c>
      <c r="P4" s="379">
        <v>135657.78999999998</v>
      </c>
      <c r="Q4" s="379">
        <v>141280.51999999999</v>
      </c>
      <c r="R4" s="379">
        <v>149844.40565695</v>
      </c>
      <c r="S4" s="379">
        <v>159683.25</v>
      </c>
      <c r="T4" s="379">
        <v>165846.24</v>
      </c>
      <c r="U4" s="379">
        <v>174139.83</v>
      </c>
      <c r="V4" s="379">
        <v>179900.02528974001</v>
      </c>
      <c r="W4" s="379">
        <v>186412.63759748999</v>
      </c>
      <c r="X4" s="379">
        <v>188281.5</v>
      </c>
      <c r="Y4" s="379">
        <v>188899.04</v>
      </c>
      <c r="Z4" s="379">
        <v>189175.89</v>
      </c>
    </row>
    <row r="5" spans="1:26" s="59" customFormat="1" ht="16.5" customHeight="1">
      <c r="A5" s="103" t="s">
        <v>35</v>
      </c>
      <c r="B5" s="14"/>
      <c r="C5" s="83" t="s">
        <v>185</v>
      </c>
      <c r="E5" s="167">
        <v>124859</v>
      </c>
      <c r="F5" s="167">
        <v>131781</v>
      </c>
      <c r="G5" s="167">
        <v>121467</v>
      </c>
      <c r="H5" s="167">
        <v>147775.63562833</v>
      </c>
      <c r="I5" s="167">
        <v>178055.73312895998</v>
      </c>
      <c r="J5" s="167">
        <v>187211.91</v>
      </c>
      <c r="L5" s="167">
        <v>128466</v>
      </c>
      <c r="M5" s="167">
        <v>124492</v>
      </c>
      <c r="N5" s="167">
        <v>121467</v>
      </c>
      <c r="O5" s="167">
        <v>126498</v>
      </c>
      <c r="P5" s="167">
        <v>132800.09</v>
      </c>
      <c r="Q5" s="167">
        <v>138554.34</v>
      </c>
      <c r="R5" s="167">
        <v>147775.63562833</v>
      </c>
      <c r="S5" s="167">
        <v>157565.34</v>
      </c>
      <c r="T5" s="167">
        <v>163769.64000000001</v>
      </c>
      <c r="U5" s="167">
        <v>172087.09</v>
      </c>
      <c r="V5" s="167">
        <v>178055.73312895998</v>
      </c>
      <c r="W5" s="167">
        <v>184712.13604031</v>
      </c>
      <c r="X5" s="167">
        <v>186481.36</v>
      </c>
      <c r="Y5" s="167">
        <v>187054.85</v>
      </c>
      <c r="Z5" s="167">
        <v>187211.91</v>
      </c>
    </row>
    <row r="6" spans="1:26" s="75" customFormat="1" ht="16.5" customHeight="1">
      <c r="A6" s="316" t="s">
        <v>546</v>
      </c>
      <c r="B6" s="14"/>
      <c r="C6" s="83" t="s">
        <v>186</v>
      </c>
      <c r="D6" s="59"/>
      <c r="E6" s="167">
        <v>1748</v>
      </c>
      <c r="F6" s="167">
        <v>1515</v>
      </c>
      <c r="G6" s="167">
        <v>1311</v>
      </c>
      <c r="H6" s="167">
        <v>747.81354320000003</v>
      </c>
      <c r="I6" s="167">
        <v>649.18487502000005</v>
      </c>
      <c r="J6" s="167">
        <v>830.58</v>
      </c>
      <c r="K6" s="59"/>
      <c r="L6" s="167">
        <v>1427</v>
      </c>
      <c r="M6" s="167">
        <v>1533</v>
      </c>
      <c r="N6" s="167">
        <v>1311</v>
      </c>
      <c r="O6" s="167">
        <v>1166</v>
      </c>
      <c r="P6" s="167">
        <v>1066.77</v>
      </c>
      <c r="Q6" s="167">
        <v>1224.49</v>
      </c>
      <c r="R6" s="167">
        <v>747.81354320000003</v>
      </c>
      <c r="S6" s="167">
        <v>835.8</v>
      </c>
      <c r="T6" s="167">
        <v>956.55</v>
      </c>
      <c r="U6" s="167">
        <v>853.91</v>
      </c>
      <c r="V6" s="167">
        <v>649.18487502000005</v>
      </c>
      <c r="W6" s="167">
        <v>592.57072817000005</v>
      </c>
      <c r="X6" s="167">
        <v>723.96</v>
      </c>
      <c r="Y6" s="167">
        <v>846.33</v>
      </c>
      <c r="Z6" s="167">
        <v>830.58</v>
      </c>
    </row>
    <row r="7" spans="1:26" s="75" customFormat="1" ht="16.5" customHeight="1">
      <c r="A7" s="105" t="s">
        <v>470</v>
      </c>
      <c r="B7" s="14"/>
      <c r="C7" s="98" t="s">
        <v>627</v>
      </c>
      <c r="D7" s="82"/>
      <c r="E7" s="165">
        <v>1707</v>
      </c>
      <c r="F7" s="165">
        <v>2029</v>
      </c>
      <c r="G7" s="165">
        <v>1779</v>
      </c>
      <c r="H7" s="165">
        <v>1320.9564854199998</v>
      </c>
      <c r="I7" s="165">
        <v>1195.1072860499999</v>
      </c>
      <c r="J7" s="165">
        <v>1133.4100000000001</v>
      </c>
      <c r="K7" s="82"/>
      <c r="L7" s="165">
        <v>1957</v>
      </c>
      <c r="M7" s="165">
        <v>1666</v>
      </c>
      <c r="N7" s="165">
        <v>1779</v>
      </c>
      <c r="O7" s="165">
        <v>1824</v>
      </c>
      <c r="P7" s="165">
        <v>1790.93</v>
      </c>
      <c r="Q7" s="165">
        <v>1501.69</v>
      </c>
      <c r="R7" s="165">
        <v>1320.9564854199998</v>
      </c>
      <c r="S7" s="165">
        <v>1282.1199999999999</v>
      </c>
      <c r="T7" s="165">
        <v>1120.05</v>
      </c>
      <c r="U7" s="165">
        <v>1198.8400000000001</v>
      </c>
      <c r="V7" s="165">
        <v>1195.1072860499999</v>
      </c>
      <c r="W7" s="165">
        <v>1107.9308292200001</v>
      </c>
      <c r="X7" s="165">
        <v>1076.17</v>
      </c>
      <c r="Y7" s="165">
        <v>997.85</v>
      </c>
      <c r="Z7" s="165">
        <v>1133.4100000000001</v>
      </c>
    </row>
    <row r="8" spans="1:26" s="75" customFormat="1" ht="16.5" customHeight="1">
      <c r="A8" s="105" t="s">
        <v>471</v>
      </c>
      <c r="B8" s="14"/>
      <c r="C8" s="83" t="s">
        <v>188</v>
      </c>
      <c r="D8" s="59"/>
      <c r="E8" s="167">
        <v>1465</v>
      </c>
      <c r="F8" s="167">
        <v>1484</v>
      </c>
      <c r="G8" s="167">
        <v>1320</v>
      </c>
      <c r="H8" s="167">
        <v>726.4715976</v>
      </c>
      <c r="I8" s="167">
        <v>541.21963132999997</v>
      </c>
      <c r="J8" s="167">
        <v>607.53</v>
      </c>
      <c r="K8" s="59"/>
      <c r="L8" s="167">
        <v>1241</v>
      </c>
      <c r="M8" s="167">
        <v>1101</v>
      </c>
      <c r="N8" s="167">
        <v>1320</v>
      </c>
      <c r="O8" s="167">
        <v>1105</v>
      </c>
      <c r="P8" s="167">
        <v>937.61</v>
      </c>
      <c r="Q8" s="167">
        <v>729.98</v>
      </c>
      <c r="R8" s="167">
        <v>726.4715976</v>
      </c>
      <c r="S8" s="167">
        <v>613.29999999999995</v>
      </c>
      <c r="T8" s="167">
        <v>475.03</v>
      </c>
      <c r="U8" s="167">
        <v>592.88</v>
      </c>
      <c r="V8" s="167">
        <v>541.21963132999997</v>
      </c>
      <c r="W8" s="167">
        <v>492.19671452</v>
      </c>
      <c r="X8" s="167">
        <v>547.16999999999996</v>
      </c>
      <c r="Y8" s="167">
        <v>551.02</v>
      </c>
      <c r="Z8" s="167">
        <v>607.53</v>
      </c>
    </row>
    <row r="9" spans="1:26" s="75" customFormat="1" ht="16.5" customHeight="1">
      <c r="A9" s="105" t="s">
        <v>472</v>
      </c>
      <c r="B9" s="14"/>
      <c r="C9" s="83" t="s">
        <v>189</v>
      </c>
      <c r="D9" s="59"/>
      <c r="E9" s="167">
        <v>138</v>
      </c>
      <c r="F9" s="167">
        <v>232</v>
      </c>
      <c r="G9" s="167">
        <v>114</v>
      </c>
      <c r="H9" s="167">
        <v>258.43846626999999</v>
      </c>
      <c r="I9" s="167">
        <v>79.701506159999994</v>
      </c>
      <c r="J9" s="167">
        <v>262.2</v>
      </c>
      <c r="K9" s="59"/>
      <c r="L9" s="167">
        <v>244</v>
      </c>
      <c r="M9" s="167">
        <v>158</v>
      </c>
      <c r="N9" s="167">
        <v>114</v>
      </c>
      <c r="O9" s="167">
        <v>175</v>
      </c>
      <c r="P9" s="167">
        <v>343.39</v>
      </c>
      <c r="Q9" s="167">
        <v>200.33</v>
      </c>
      <c r="R9" s="167">
        <v>258.43846626999999</v>
      </c>
      <c r="S9" s="167">
        <v>344.75</v>
      </c>
      <c r="T9" s="167">
        <v>236.69</v>
      </c>
      <c r="U9" s="167">
        <v>210.06</v>
      </c>
      <c r="V9" s="167">
        <v>79.701506159999994</v>
      </c>
      <c r="W9" s="167">
        <v>103.33541901000001</v>
      </c>
      <c r="X9" s="167">
        <v>120.95</v>
      </c>
      <c r="Y9" s="167">
        <v>102.46</v>
      </c>
      <c r="Z9" s="167">
        <v>262.2</v>
      </c>
    </row>
    <row r="10" spans="1:26" s="80" customFormat="1" ht="16.5" customHeight="1">
      <c r="A10" s="105" t="s">
        <v>482</v>
      </c>
      <c r="B10" s="14"/>
      <c r="C10" s="83" t="s">
        <v>191</v>
      </c>
      <c r="D10" s="59"/>
      <c r="E10" s="167">
        <v>104</v>
      </c>
      <c r="F10" s="167">
        <v>313</v>
      </c>
      <c r="G10" s="167">
        <v>345</v>
      </c>
      <c r="H10" s="167">
        <v>336.04642154999999</v>
      </c>
      <c r="I10" s="167">
        <v>574.18614855999999</v>
      </c>
      <c r="J10" s="167">
        <v>263.68</v>
      </c>
      <c r="K10" s="59"/>
      <c r="L10" s="167">
        <v>472</v>
      </c>
      <c r="M10" s="167">
        <v>407</v>
      </c>
      <c r="N10" s="167">
        <v>345</v>
      </c>
      <c r="O10" s="167">
        <v>544</v>
      </c>
      <c r="P10" s="167">
        <v>509.93</v>
      </c>
      <c r="Q10" s="167">
        <v>571.38</v>
      </c>
      <c r="R10" s="167">
        <v>336.04642154999999</v>
      </c>
      <c r="S10" s="167">
        <v>324.07</v>
      </c>
      <c r="T10" s="167">
        <v>408.33</v>
      </c>
      <c r="U10" s="167">
        <v>395.9</v>
      </c>
      <c r="V10" s="167">
        <v>574.18614855999999</v>
      </c>
      <c r="W10" s="167">
        <v>512.39869569000007</v>
      </c>
      <c r="X10" s="167">
        <v>408.05</v>
      </c>
      <c r="Y10" s="167">
        <v>344.38</v>
      </c>
      <c r="Z10" s="167">
        <v>263.68</v>
      </c>
    </row>
    <row r="11" spans="1:26" s="80" customFormat="1" ht="16.5" customHeight="1">
      <c r="A11" s="105" t="s">
        <v>473</v>
      </c>
      <c r="B11" s="382"/>
      <c r="C11" s="382" t="s">
        <v>610</v>
      </c>
      <c r="D11" s="59"/>
      <c r="E11" s="383">
        <v>1646</v>
      </c>
      <c r="F11" s="383">
        <v>1914</v>
      </c>
      <c r="G11" s="383">
        <v>1271</v>
      </c>
      <c r="H11" s="383">
        <v>1058.8780360400001</v>
      </c>
      <c r="I11" s="383">
        <v>1029.77841947001</v>
      </c>
      <c r="J11" s="383">
        <v>785.34</v>
      </c>
      <c r="K11" s="59"/>
      <c r="L11" s="383">
        <v>1706</v>
      </c>
      <c r="M11" s="383">
        <v>1546</v>
      </c>
      <c r="N11" s="383">
        <v>1271</v>
      </c>
      <c r="O11" s="383">
        <v>1482.5832789999999</v>
      </c>
      <c r="P11" s="383">
        <v>1520.26081039</v>
      </c>
      <c r="Q11" s="383">
        <v>1366.1004445999999</v>
      </c>
      <c r="R11" s="383">
        <v>1059.18161857</v>
      </c>
      <c r="S11" s="383">
        <v>1075.7552480900001</v>
      </c>
      <c r="T11" s="383">
        <v>1107.8898316500001</v>
      </c>
      <c r="U11" s="383">
        <v>1105.3474686700001</v>
      </c>
      <c r="V11" s="383">
        <v>1029.77841947001</v>
      </c>
      <c r="W11" s="383">
        <v>976.77364570000009</v>
      </c>
      <c r="X11" s="383">
        <v>869.81</v>
      </c>
      <c r="Y11" s="383">
        <v>796.06</v>
      </c>
      <c r="Z11" s="383">
        <v>785.34</v>
      </c>
    </row>
    <row r="12" spans="1:26" s="75" customFormat="1" ht="16.5" customHeight="1">
      <c r="A12" s="105" t="s">
        <v>582</v>
      </c>
      <c r="B12" s="384"/>
      <c r="C12" s="384" t="s">
        <v>611</v>
      </c>
      <c r="D12" s="59"/>
      <c r="E12" s="385">
        <v>768</v>
      </c>
      <c r="F12" s="385">
        <v>888</v>
      </c>
      <c r="G12" s="385">
        <v>1197</v>
      </c>
      <c r="H12" s="385">
        <v>1339.5664707699998</v>
      </c>
      <c r="I12" s="385">
        <v>1681.52472060431</v>
      </c>
      <c r="J12" s="385">
        <v>1651.9</v>
      </c>
      <c r="K12" s="59"/>
      <c r="L12" s="385">
        <v>1192</v>
      </c>
      <c r="M12" s="385">
        <v>1023</v>
      </c>
      <c r="N12" s="385">
        <v>1197</v>
      </c>
      <c r="O12" s="385">
        <v>1124.22056767</v>
      </c>
      <c r="P12" s="385">
        <v>1125.46112064</v>
      </c>
      <c r="Q12" s="385">
        <v>1211.9532908399999</v>
      </c>
      <c r="R12" s="385">
        <v>1339.3084134799999</v>
      </c>
      <c r="S12" s="385">
        <v>1412.2986339899999</v>
      </c>
      <c r="T12" s="385">
        <v>1408.40504629</v>
      </c>
      <c r="U12" s="385">
        <v>1498.5346062599999</v>
      </c>
      <c r="V12" s="385">
        <v>1681.52472060431</v>
      </c>
      <c r="W12" s="385">
        <v>1701.5284638897201</v>
      </c>
      <c r="X12" s="385">
        <v>1705.51</v>
      </c>
      <c r="Y12" s="385">
        <v>1616.38</v>
      </c>
      <c r="Z12" s="385">
        <v>1651.9</v>
      </c>
    </row>
    <row r="13" spans="1:26" s="75" customFormat="1" ht="16.5" customHeight="1">
      <c r="A13" s="105" t="s">
        <v>474</v>
      </c>
      <c r="B13" s="371"/>
      <c r="C13" s="371" t="s">
        <v>141</v>
      </c>
      <c r="D13" s="82"/>
      <c r="E13" s="372">
        <v>1.330330283523232E-2</v>
      </c>
      <c r="F13" s="372">
        <v>1.4993534084611121E-2</v>
      </c>
      <c r="G13" s="372">
        <v>1.4282617596762928E-2</v>
      </c>
      <c r="H13" s="372">
        <v>8.8155208706567553E-3</v>
      </c>
      <c r="I13" s="372">
        <v>6.6431746417222924E-3</v>
      </c>
      <c r="J13" s="372">
        <v>5.9913025914665975E-3</v>
      </c>
      <c r="K13" s="173"/>
      <c r="L13" s="372">
        <v>1.4842624194160031E-2</v>
      </c>
      <c r="M13" s="372">
        <v>1.3047121566907613E-2</v>
      </c>
      <c r="N13" s="372">
        <v>1.4282617596762928E-2</v>
      </c>
      <c r="O13" s="372">
        <v>1.4086247374274065E-2</v>
      </c>
      <c r="P13" s="372">
        <v>1.3201822025849016E-2</v>
      </c>
      <c r="Q13" s="372">
        <v>1.0629136982225151E-2</v>
      </c>
      <c r="R13" s="372">
        <v>8.8155208706567553E-3</v>
      </c>
      <c r="S13" s="372">
        <v>8.0291451983849262E-3</v>
      </c>
      <c r="T13" s="372">
        <v>6.7535447291418851E-3</v>
      </c>
      <c r="U13" s="372">
        <v>6.8843526492474482E-3</v>
      </c>
      <c r="V13" s="372">
        <v>6.6431746417222924E-3</v>
      </c>
      <c r="W13" s="372">
        <v>5.9434319663041893E-3</v>
      </c>
      <c r="X13" s="372">
        <v>5.7157500869708389E-3</v>
      </c>
      <c r="Y13" s="372">
        <v>5.2825043472957828E-3</v>
      </c>
      <c r="Z13" s="372">
        <v>5.9913025914665975E-3</v>
      </c>
    </row>
    <row r="14" spans="1:26" s="75" customFormat="1" ht="16.5" customHeight="1">
      <c r="A14" s="315" t="s">
        <v>553</v>
      </c>
      <c r="B14" s="10"/>
      <c r="C14" s="10" t="s">
        <v>979</v>
      </c>
      <c r="D14" s="82"/>
      <c r="E14" s="173">
        <v>0.96426479203280613</v>
      </c>
      <c r="F14" s="173">
        <v>0.9433218334154756</v>
      </c>
      <c r="G14" s="173">
        <v>0.71444631815626758</v>
      </c>
      <c r="H14" s="173">
        <v>0.80159948319821339</v>
      </c>
      <c r="I14" s="173">
        <v>0.86166190390619635</v>
      </c>
      <c r="J14" s="173">
        <v>0.69290018616387716</v>
      </c>
      <c r="K14" s="173"/>
      <c r="L14" s="173">
        <v>0.87174246295350022</v>
      </c>
      <c r="M14" s="173">
        <v>0.92797118847539017</v>
      </c>
      <c r="N14" s="173">
        <v>0.71444631815626758</v>
      </c>
      <c r="O14" s="173">
        <v>0.81281978015350875</v>
      </c>
      <c r="P14" s="173">
        <v>0.84886668400775012</v>
      </c>
      <c r="Q14" s="173">
        <v>0.90970869127449738</v>
      </c>
      <c r="R14" s="173">
        <v>0.80182930343328596</v>
      </c>
      <c r="S14" s="173">
        <v>0.83904412074532819</v>
      </c>
      <c r="T14" s="173">
        <v>0.98914319150930774</v>
      </c>
      <c r="U14" s="173">
        <v>0.92201417092355942</v>
      </c>
      <c r="V14" s="173">
        <v>0.86166190390619635</v>
      </c>
      <c r="W14" s="173">
        <v>0.88161970038117221</v>
      </c>
      <c r="X14" s="173">
        <v>0.80824590910358018</v>
      </c>
      <c r="Y14" s="173">
        <v>0.79776722185476912</v>
      </c>
      <c r="Z14" s="173">
        <v>0.69290018616387716</v>
      </c>
    </row>
    <row r="15" spans="1:26" s="75" customFormat="1" ht="16.5" customHeight="1">
      <c r="A15" s="105" t="s">
        <v>476</v>
      </c>
      <c r="B15" s="41"/>
      <c r="C15" s="41" t="s">
        <v>980</v>
      </c>
      <c r="D15" s="380"/>
      <c r="E15" s="386">
        <v>1.4141769185705917</v>
      </c>
      <c r="F15" s="386">
        <v>1.3809758501724987</v>
      </c>
      <c r="G15" s="386">
        <v>1.3872962338392356</v>
      </c>
      <c r="H15" s="386">
        <v>1.8156877484479828</v>
      </c>
      <c r="I15" s="386">
        <v>2.2686692414331806</v>
      </c>
      <c r="J15" s="386">
        <v>2.1503604167953343</v>
      </c>
      <c r="K15" s="386"/>
      <c r="L15" s="386">
        <v>1.4808380173735309</v>
      </c>
      <c r="M15" s="386">
        <v>1.5420168067226891</v>
      </c>
      <c r="N15" s="386">
        <v>1.3872962338392356</v>
      </c>
      <c r="O15" s="386">
        <v>1.4291687755866227</v>
      </c>
      <c r="P15" s="386">
        <v>1.4772894144550595</v>
      </c>
      <c r="Q15" s="386">
        <v>1.7167682647150875</v>
      </c>
      <c r="R15" s="386">
        <v>1.8157222122933119</v>
      </c>
      <c r="S15" s="386">
        <v>1.9405780130409014</v>
      </c>
      <c r="T15" s="386">
        <v>2.2465915610374543</v>
      </c>
      <c r="U15" s="386">
        <v>2.172001330394381</v>
      </c>
      <c r="V15" s="386">
        <v>2.2686692414331806</v>
      </c>
      <c r="W15" s="386">
        <v>2.4173910852135823</v>
      </c>
      <c r="X15" s="386">
        <v>2.3930419915069177</v>
      </c>
      <c r="Y15" s="386">
        <v>2.4176136933036698</v>
      </c>
      <c r="Z15" s="386">
        <v>2.1503604167953343</v>
      </c>
    </row>
    <row r="16" spans="1:26" s="75" customFormat="1" ht="16.5" customHeight="1">
      <c r="A16" s="103" t="s">
        <v>468</v>
      </c>
      <c r="B16" s="10"/>
      <c r="C16" s="10"/>
      <c r="D16" s="82"/>
      <c r="E16" s="173"/>
      <c r="F16" s="173"/>
      <c r="G16" s="173"/>
      <c r="H16" s="173"/>
      <c r="I16" s="173"/>
      <c r="J16" s="173"/>
      <c r="K16" s="82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</row>
    <row r="17" spans="1:26" s="75" customFormat="1" ht="16.5" customHeight="1">
      <c r="A17" s="101" t="s">
        <v>469</v>
      </c>
      <c r="B17" s="373" t="s">
        <v>624</v>
      </c>
      <c r="C17" s="373"/>
      <c r="D17" s="378"/>
      <c r="E17" s="379">
        <v>92867.86</v>
      </c>
      <c r="F17" s="379">
        <v>95452.33</v>
      </c>
      <c r="G17" s="379">
        <v>84987.34</v>
      </c>
      <c r="H17" s="379">
        <v>98081.43</v>
      </c>
      <c r="I17" s="379">
        <v>99688.360117830001</v>
      </c>
      <c r="J17" s="379">
        <v>92394.1</v>
      </c>
      <c r="K17" s="378"/>
      <c r="L17" s="379">
        <v>91937.4</v>
      </c>
      <c r="M17" s="379">
        <v>88251.04</v>
      </c>
      <c r="N17" s="379">
        <v>84987.34</v>
      </c>
      <c r="O17" s="379">
        <v>89114.91</v>
      </c>
      <c r="P17" s="379">
        <v>94334.26</v>
      </c>
      <c r="Q17" s="379">
        <v>97305.089999999982</v>
      </c>
      <c r="R17" s="379">
        <v>98081.43</v>
      </c>
      <c r="S17" s="379">
        <v>101948.42</v>
      </c>
      <c r="T17" s="379">
        <v>101791.81</v>
      </c>
      <c r="U17" s="379">
        <v>101826.65</v>
      </c>
      <c r="V17" s="379">
        <v>99688.360117830001</v>
      </c>
      <c r="W17" s="379">
        <v>98195.839502669987</v>
      </c>
      <c r="X17" s="379">
        <v>96097.87</v>
      </c>
      <c r="Y17" s="379">
        <v>94710.93</v>
      </c>
      <c r="Z17" s="379">
        <v>92394.1</v>
      </c>
    </row>
    <row r="18" spans="1:26" s="80" customFormat="1" ht="16.5" customHeight="1">
      <c r="A18" s="103" t="s">
        <v>918</v>
      </c>
      <c r="B18" s="14"/>
      <c r="C18" s="83" t="s">
        <v>185</v>
      </c>
      <c r="D18" s="59"/>
      <c r="E18" s="167">
        <v>89672.29</v>
      </c>
      <c r="F18" s="167">
        <v>92142.49</v>
      </c>
      <c r="G18" s="167">
        <v>82104.259999999995</v>
      </c>
      <c r="H18" s="167">
        <v>96266.12</v>
      </c>
      <c r="I18" s="167">
        <v>98133.472854899985</v>
      </c>
      <c r="J18" s="167">
        <v>90745</v>
      </c>
      <c r="K18" s="59"/>
      <c r="L18" s="167">
        <v>88792.43</v>
      </c>
      <c r="M18" s="167">
        <v>85269.45</v>
      </c>
      <c r="N18" s="167">
        <v>82104.259999999995</v>
      </c>
      <c r="O18" s="167">
        <v>86350.92</v>
      </c>
      <c r="P18" s="167">
        <v>91707.39</v>
      </c>
      <c r="Q18" s="167">
        <v>94800.18</v>
      </c>
      <c r="R18" s="167">
        <v>96266.12</v>
      </c>
      <c r="S18" s="167">
        <v>100099.96</v>
      </c>
      <c r="T18" s="167">
        <v>99986.5</v>
      </c>
      <c r="U18" s="167">
        <v>100066.42</v>
      </c>
      <c r="V18" s="167">
        <v>98133.472854899985</v>
      </c>
      <c r="W18" s="167">
        <v>96796.578580500005</v>
      </c>
      <c r="X18" s="167">
        <v>94584.91</v>
      </c>
      <c r="Y18" s="167">
        <v>93163.5</v>
      </c>
      <c r="Z18" s="167">
        <v>90745</v>
      </c>
    </row>
    <row r="19" spans="1:26" s="75" customFormat="1" ht="16.5" customHeight="1">
      <c r="A19" s="104"/>
      <c r="B19" s="14"/>
      <c r="C19" s="83" t="s">
        <v>186</v>
      </c>
      <c r="D19" s="59"/>
      <c r="E19" s="167">
        <v>1562.56</v>
      </c>
      <c r="F19" s="167">
        <v>1346.6</v>
      </c>
      <c r="G19" s="167">
        <v>1168.48</v>
      </c>
      <c r="H19" s="167">
        <v>610.21</v>
      </c>
      <c r="I19" s="167">
        <v>486.91890798999998</v>
      </c>
      <c r="J19" s="167">
        <v>692.56</v>
      </c>
      <c r="K19" s="59"/>
      <c r="L19" s="167">
        <v>1250.78</v>
      </c>
      <c r="M19" s="167">
        <v>1378.66</v>
      </c>
      <c r="N19" s="167">
        <v>1168.48</v>
      </c>
      <c r="O19" s="167">
        <v>1018.16</v>
      </c>
      <c r="P19" s="167">
        <v>937.99</v>
      </c>
      <c r="Q19" s="167">
        <v>1097.4000000000001</v>
      </c>
      <c r="R19" s="167">
        <v>610.21</v>
      </c>
      <c r="S19" s="167">
        <v>678.18</v>
      </c>
      <c r="T19" s="167">
        <v>817.89</v>
      </c>
      <c r="U19" s="167">
        <v>710.51</v>
      </c>
      <c r="V19" s="167">
        <v>486.91890798999998</v>
      </c>
      <c r="W19" s="167">
        <v>453.33439774000004</v>
      </c>
      <c r="X19" s="167">
        <v>601.92999999999995</v>
      </c>
      <c r="Y19" s="167">
        <v>715.18</v>
      </c>
      <c r="Z19" s="167">
        <v>692.56</v>
      </c>
    </row>
    <row r="20" spans="1:26" s="75" customFormat="1" ht="16.5" customHeight="1">
      <c r="A20" s="99"/>
      <c r="B20" s="14"/>
      <c r="C20" s="98" t="s">
        <v>627</v>
      </c>
      <c r="D20" s="82"/>
      <c r="E20" s="165">
        <v>1633.01</v>
      </c>
      <c r="F20" s="165">
        <v>1963.24</v>
      </c>
      <c r="G20" s="165">
        <v>1714.6</v>
      </c>
      <c r="H20" s="165">
        <v>1205.0900000000001</v>
      </c>
      <c r="I20" s="165">
        <v>1067.9683552299998</v>
      </c>
      <c r="J20" s="165">
        <v>956.54</v>
      </c>
      <c r="K20" s="82"/>
      <c r="L20" s="165">
        <v>1894.19</v>
      </c>
      <c r="M20" s="165">
        <v>1602.93</v>
      </c>
      <c r="N20" s="165">
        <v>1714.6</v>
      </c>
      <c r="O20" s="165">
        <v>1745.83</v>
      </c>
      <c r="P20" s="165">
        <v>1688.88</v>
      </c>
      <c r="Q20" s="165">
        <v>1407.5100000000002</v>
      </c>
      <c r="R20" s="165">
        <v>1205.0900000000001</v>
      </c>
      <c r="S20" s="165">
        <v>1170.27</v>
      </c>
      <c r="T20" s="165">
        <v>987.41000000000008</v>
      </c>
      <c r="U20" s="165">
        <v>1049.74</v>
      </c>
      <c r="V20" s="165">
        <v>1067.9683552299998</v>
      </c>
      <c r="W20" s="165">
        <v>945.92652464000003</v>
      </c>
      <c r="X20" s="165">
        <v>911.04</v>
      </c>
      <c r="Y20" s="165">
        <v>832.25</v>
      </c>
      <c r="Z20" s="165">
        <v>956.54</v>
      </c>
    </row>
    <row r="21" spans="1:26" s="75" customFormat="1" ht="16.5" customHeight="1">
      <c r="A21" s="99"/>
      <c r="B21" s="14"/>
      <c r="C21" s="83" t="s">
        <v>188</v>
      </c>
      <c r="D21" s="59"/>
      <c r="E21" s="167">
        <v>1440</v>
      </c>
      <c r="F21" s="167">
        <v>1455.74</v>
      </c>
      <c r="G21" s="167">
        <v>1288.27</v>
      </c>
      <c r="H21" s="167">
        <v>662.14</v>
      </c>
      <c r="I21" s="167">
        <v>479.21931893999999</v>
      </c>
      <c r="J21" s="167">
        <v>524.17999999999995</v>
      </c>
      <c r="K21" s="59"/>
      <c r="L21" s="167">
        <v>1214.68</v>
      </c>
      <c r="M21" s="167">
        <v>1071.72</v>
      </c>
      <c r="N21" s="167">
        <v>1288.27</v>
      </c>
      <c r="O21" s="167">
        <v>1071.75</v>
      </c>
      <c r="P21" s="167">
        <v>889.09</v>
      </c>
      <c r="Q21" s="167">
        <v>674.47</v>
      </c>
      <c r="R21" s="167">
        <v>662.14</v>
      </c>
      <c r="S21" s="167">
        <v>548.1</v>
      </c>
      <c r="T21" s="167">
        <v>408.98</v>
      </c>
      <c r="U21" s="167">
        <v>516.29</v>
      </c>
      <c r="V21" s="167">
        <v>479.21931893999999</v>
      </c>
      <c r="W21" s="167">
        <v>422.47985772999999</v>
      </c>
      <c r="X21" s="167">
        <v>475.96</v>
      </c>
      <c r="Y21" s="167">
        <v>466.57</v>
      </c>
      <c r="Z21" s="167">
        <v>524.17999999999995</v>
      </c>
    </row>
    <row r="22" spans="1:26" s="75" customFormat="1" ht="16.5" customHeight="1">
      <c r="A22" s="99"/>
      <c r="B22" s="14"/>
      <c r="C22" s="83" t="s">
        <v>189</v>
      </c>
      <c r="D22" s="59"/>
      <c r="E22" s="167">
        <v>105.48</v>
      </c>
      <c r="F22" s="167">
        <v>218.69</v>
      </c>
      <c r="G22" s="167">
        <v>96.84</v>
      </c>
      <c r="H22" s="167">
        <v>226.1</v>
      </c>
      <c r="I22" s="167">
        <v>54.871107390000006</v>
      </c>
      <c r="J22" s="167">
        <v>225.51</v>
      </c>
      <c r="K22" s="59"/>
      <c r="L22" s="167">
        <v>223</v>
      </c>
      <c r="M22" s="167">
        <v>131.52000000000001</v>
      </c>
      <c r="N22" s="167">
        <v>96.84</v>
      </c>
      <c r="O22" s="167">
        <v>157.97999999999999</v>
      </c>
      <c r="P22" s="167">
        <v>317.81</v>
      </c>
      <c r="Q22" s="167">
        <v>175.1</v>
      </c>
      <c r="R22" s="167">
        <v>226.1</v>
      </c>
      <c r="S22" s="167">
        <v>313.63</v>
      </c>
      <c r="T22" s="167">
        <v>198.22</v>
      </c>
      <c r="U22" s="167">
        <v>163.29</v>
      </c>
      <c r="V22" s="167">
        <v>54.871107390000006</v>
      </c>
      <c r="W22" s="167">
        <v>66.747056619999995</v>
      </c>
      <c r="X22" s="167">
        <v>88.15</v>
      </c>
      <c r="Y22" s="167">
        <v>70.099999999999994</v>
      </c>
      <c r="Z22" s="167">
        <v>225.51</v>
      </c>
    </row>
    <row r="23" spans="1:26" s="75" customFormat="1" ht="16.5" customHeight="1">
      <c r="A23" s="99"/>
      <c r="B23" s="14"/>
      <c r="C23" s="83" t="s">
        <v>191</v>
      </c>
      <c r="D23" s="59"/>
      <c r="E23" s="167">
        <v>87.53</v>
      </c>
      <c r="F23" s="167">
        <v>288.81</v>
      </c>
      <c r="G23" s="167">
        <v>329.49</v>
      </c>
      <c r="H23" s="167">
        <v>316.85000000000002</v>
      </c>
      <c r="I23" s="167">
        <v>533.87792889999992</v>
      </c>
      <c r="J23" s="167">
        <v>206.85</v>
      </c>
      <c r="K23" s="59"/>
      <c r="L23" s="167">
        <v>456.51</v>
      </c>
      <c r="M23" s="167">
        <v>399.69</v>
      </c>
      <c r="N23" s="167">
        <v>329.49</v>
      </c>
      <c r="O23" s="167">
        <v>516.1</v>
      </c>
      <c r="P23" s="167">
        <v>481.98</v>
      </c>
      <c r="Q23" s="167">
        <v>557.94000000000005</v>
      </c>
      <c r="R23" s="167">
        <v>316.85000000000002</v>
      </c>
      <c r="S23" s="167">
        <v>308.54000000000002</v>
      </c>
      <c r="T23" s="167">
        <v>380.21</v>
      </c>
      <c r="U23" s="167">
        <v>370.16</v>
      </c>
      <c r="V23" s="167">
        <v>533.87792889999992</v>
      </c>
      <c r="W23" s="167">
        <v>456.69961029000001</v>
      </c>
      <c r="X23" s="167">
        <v>346.92</v>
      </c>
      <c r="Y23" s="167">
        <v>295.58</v>
      </c>
      <c r="Z23" s="167">
        <v>206.85</v>
      </c>
    </row>
    <row r="24" spans="1:26" s="75" customFormat="1" ht="16.5" customHeight="1">
      <c r="A24" s="99"/>
      <c r="B24" s="382"/>
      <c r="C24" s="382" t="s">
        <v>610</v>
      </c>
      <c r="D24" s="59"/>
      <c r="E24" s="383">
        <v>1535.9</v>
      </c>
      <c r="F24" s="383">
        <v>1820.65</v>
      </c>
      <c r="G24" s="383">
        <v>1206.76</v>
      </c>
      <c r="H24" s="383">
        <v>971.82</v>
      </c>
      <c r="I24" s="383">
        <v>911.41</v>
      </c>
      <c r="J24" s="383">
        <v>646.45000000000005</v>
      </c>
      <c r="K24" s="59"/>
      <c r="L24" s="383">
        <v>1626.3</v>
      </c>
      <c r="M24" s="383">
        <v>1468.56</v>
      </c>
      <c r="N24" s="383">
        <v>1206.76</v>
      </c>
      <c r="O24" s="383">
        <v>1515.15</v>
      </c>
      <c r="P24" s="383">
        <v>1441.41</v>
      </c>
      <c r="Q24" s="383">
        <v>1297</v>
      </c>
      <c r="R24" s="383">
        <v>971.82</v>
      </c>
      <c r="S24" s="383">
        <v>979.2</v>
      </c>
      <c r="T24" s="383">
        <v>994.9</v>
      </c>
      <c r="U24" s="383">
        <v>989.32100588999992</v>
      </c>
      <c r="V24" s="383">
        <v>911.41</v>
      </c>
      <c r="W24" s="383">
        <v>835.92</v>
      </c>
      <c r="X24" s="383">
        <v>724.84508824</v>
      </c>
      <c r="Y24" s="383">
        <v>669.02041479000002</v>
      </c>
      <c r="Z24" s="383">
        <v>646.45000000000005</v>
      </c>
    </row>
    <row r="25" spans="1:26" s="80" customFormat="1" ht="16.5" customHeight="1">
      <c r="A25" s="99"/>
      <c r="B25" s="384"/>
      <c r="C25" s="384" t="s">
        <v>611</v>
      </c>
      <c r="D25" s="59"/>
      <c r="E25" s="385">
        <v>418.41</v>
      </c>
      <c r="F25" s="385">
        <v>491.9</v>
      </c>
      <c r="G25" s="385">
        <v>762.13</v>
      </c>
      <c r="H25" s="385">
        <v>793.66</v>
      </c>
      <c r="I25" s="385">
        <v>843.87</v>
      </c>
      <c r="J25" s="385">
        <v>638.22</v>
      </c>
      <c r="K25" s="59"/>
      <c r="L25" s="385">
        <v>752.12</v>
      </c>
      <c r="M25" s="385">
        <v>604.91</v>
      </c>
      <c r="N25" s="385">
        <v>762.13</v>
      </c>
      <c r="O25" s="385">
        <v>693.63</v>
      </c>
      <c r="P25" s="385">
        <v>691.13</v>
      </c>
      <c r="Q25" s="385">
        <v>753.1</v>
      </c>
      <c r="R25" s="385">
        <v>793.66</v>
      </c>
      <c r="S25" s="385">
        <v>807.3</v>
      </c>
      <c r="T25" s="385">
        <v>735.09619706000001</v>
      </c>
      <c r="U25" s="385">
        <v>737.56046092999998</v>
      </c>
      <c r="V25" s="385">
        <v>843.87</v>
      </c>
      <c r="W25" s="385">
        <v>784.85</v>
      </c>
      <c r="X25" s="385">
        <v>760.89882793794993</v>
      </c>
      <c r="Y25" s="385">
        <v>657.53279472859026</v>
      </c>
      <c r="Z25" s="385">
        <v>638.22</v>
      </c>
    </row>
    <row r="26" spans="1:26" s="80" customFormat="1" ht="16.5" customHeight="1">
      <c r="A26" s="99"/>
      <c r="B26" s="371"/>
      <c r="C26" s="371" t="s">
        <v>141</v>
      </c>
      <c r="D26" s="82"/>
      <c r="E26" s="372">
        <v>1.7584232047556603E-2</v>
      </c>
      <c r="F26" s="372">
        <v>2.056775355824211E-2</v>
      </c>
      <c r="G26" s="372">
        <v>2.0174769559795611E-2</v>
      </c>
      <c r="H26" s="372">
        <v>1.2286627550189676E-2</v>
      </c>
      <c r="I26" s="372">
        <v>1.0713069750246456E-2</v>
      </c>
      <c r="J26" s="372">
        <v>1.0352825559207784E-2</v>
      </c>
      <c r="K26" s="173"/>
      <c r="L26" s="372">
        <v>2.0603040764694238E-2</v>
      </c>
      <c r="M26" s="372">
        <v>1.8163298698802871E-2</v>
      </c>
      <c r="N26" s="372">
        <v>2.0174769559795611E-2</v>
      </c>
      <c r="O26" s="372">
        <v>1.9590773306060679E-2</v>
      </c>
      <c r="P26" s="372">
        <v>1.7903145686413401E-2</v>
      </c>
      <c r="Q26" s="372">
        <v>1.446491648073087E-2</v>
      </c>
      <c r="R26" s="372">
        <v>1.2286627550189676E-2</v>
      </c>
      <c r="S26" s="372">
        <v>1.1479040087134259E-2</v>
      </c>
      <c r="T26" s="372">
        <v>9.7002892472390478E-3</v>
      </c>
      <c r="U26" s="372">
        <v>1.0309089025319011E-2</v>
      </c>
      <c r="V26" s="372">
        <v>1.0713069750246456E-2</v>
      </c>
      <c r="W26" s="372">
        <v>9.6330611299909486E-3</v>
      </c>
      <c r="X26" s="372">
        <v>9.4802309353995053E-3</v>
      </c>
      <c r="Y26" s="372">
        <v>8.7872645744266273E-3</v>
      </c>
      <c r="Z26" s="372">
        <v>1.0352825559207784E-2</v>
      </c>
    </row>
    <row r="27" spans="1:26" s="82" customFormat="1" ht="16.5" customHeight="1">
      <c r="A27" s="99"/>
      <c r="B27" s="10"/>
      <c r="C27" s="10" t="s">
        <v>977</v>
      </c>
      <c r="E27" s="386">
        <v>1.1967532348240366</v>
      </c>
      <c r="F27" s="386">
        <v>1.1779252663963653</v>
      </c>
      <c r="G27" s="386">
        <v>1.1483086434153738</v>
      </c>
      <c r="H27" s="386">
        <v>1.4650192101834716</v>
      </c>
      <c r="I27" s="386">
        <v>0.85340543615987285</v>
      </c>
      <c r="J27" s="386">
        <v>0.67582118886821263</v>
      </c>
      <c r="K27" s="173"/>
      <c r="L27" s="386">
        <v>1.2556396137663064</v>
      </c>
      <c r="M27" s="386">
        <v>1.2935499366784573</v>
      </c>
      <c r="N27" s="386">
        <v>1.1483086434153738</v>
      </c>
      <c r="O27" s="386">
        <v>1.2651747306438772</v>
      </c>
      <c r="P27" s="386">
        <v>1.2626948036568613</v>
      </c>
      <c r="Q27" s="386">
        <v>1.456543825621132</v>
      </c>
      <c r="R27" s="386">
        <v>1.4650192101834716</v>
      </c>
      <c r="S27" s="386">
        <v>1.5265707913558411</v>
      </c>
      <c r="T27" s="386">
        <v>1.7520545640210246</v>
      </c>
      <c r="U27" s="386">
        <v>1.6450563633090096</v>
      </c>
      <c r="V27" s="386">
        <v>0.85340543615987285</v>
      </c>
      <c r="W27" s="386">
        <v>0.88370500057404955</v>
      </c>
      <c r="X27" s="386">
        <v>0.79563251291395454</v>
      </c>
      <c r="Y27" s="386">
        <v>0.80386952813457502</v>
      </c>
      <c r="Z27" s="386">
        <v>0.67582118886821263</v>
      </c>
    </row>
    <row r="28" spans="1:26" s="59" customFormat="1" ht="16.5" customHeight="1">
      <c r="A28" s="280"/>
      <c r="B28" s="373" t="s">
        <v>623</v>
      </c>
      <c r="C28" s="373"/>
      <c r="D28" s="77"/>
      <c r="E28" s="374">
        <v>79487</v>
      </c>
      <c r="F28" s="374">
        <v>82233</v>
      </c>
      <c r="G28" s="374">
        <v>75355</v>
      </c>
      <c r="H28" s="374">
        <v>87405.59</v>
      </c>
      <c r="I28" s="374">
        <v>89961.024793749995</v>
      </c>
      <c r="J28" s="374">
        <v>84213.16</v>
      </c>
      <c r="K28" s="173"/>
      <c r="L28" s="374">
        <v>79408</v>
      </c>
      <c r="M28" s="374">
        <v>77183</v>
      </c>
      <c r="N28" s="374">
        <v>75355</v>
      </c>
      <c r="O28" s="374">
        <v>79365</v>
      </c>
      <c r="P28" s="374">
        <v>83990.5</v>
      </c>
      <c r="Q28" s="374">
        <v>87738.76</v>
      </c>
      <c r="R28" s="374">
        <v>87405.59</v>
      </c>
      <c r="S28" s="374">
        <v>91539.98</v>
      </c>
      <c r="T28" s="374">
        <v>92061.78</v>
      </c>
      <c r="U28" s="374">
        <v>91826.53</v>
      </c>
      <c r="V28" s="374">
        <v>89961.024793749995</v>
      </c>
      <c r="W28" s="374">
        <v>89087.53956325</v>
      </c>
      <c r="X28" s="374">
        <v>87397.9</v>
      </c>
      <c r="Y28" s="374">
        <v>86282.17</v>
      </c>
      <c r="Z28" s="374">
        <v>84213.16</v>
      </c>
    </row>
    <row r="29" spans="1:26" s="77" customFormat="1" ht="16.5" customHeight="1">
      <c r="A29" s="99"/>
      <c r="B29" s="283"/>
      <c r="C29" s="83" t="s">
        <v>533</v>
      </c>
      <c r="D29" s="74"/>
      <c r="E29" s="168">
        <v>1235</v>
      </c>
      <c r="F29" s="168">
        <v>1296</v>
      </c>
      <c r="G29" s="168">
        <v>1164</v>
      </c>
      <c r="H29" s="168">
        <v>986.6</v>
      </c>
      <c r="I29" s="168">
        <v>915.69129822999992</v>
      </c>
      <c r="J29" s="168">
        <v>812.83999999999992</v>
      </c>
      <c r="K29" s="173"/>
      <c r="L29" s="168">
        <v>1392</v>
      </c>
      <c r="M29" s="168">
        <v>1108</v>
      </c>
      <c r="N29" s="168">
        <v>1164</v>
      </c>
      <c r="O29" s="168">
        <v>1160</v>
      </c>
      <c r="P29" s="168">
        <v>1046.3200000000002</v>
      </c>
      <c r="Q29" s="168">
        <v>938.26</v>
      </c>
      <c r="R29" s="168">
        <v>986.6</v>
      </c>
      <c r="S29" s="168">
        <v>987.83</v>
      </c>
      <c r="T29" s="168">
        <v>789.97</v>
      </c>
      <c r="U29" s="168">
        <v>857.01</v>
      </c>
      <c r="V29" s="168">
        <v>915.69129822999992</v>
      </c>
      <c r="W29" s="168">
        <v>807.44784691999996</v>
      </c>
      <c r="X29" s="168">
        <v>883.45</v>
      </c>
      <c r="Y29" s="168">
        <v>805.34</v>
      </c>
      <c r="Z29" s="168">
        <v>812.83999999999992</v>
      </c>
    </row>
    <row r="30" spans="1:26" s="74" customFormat="1" ht="16.5" customHeight="1">
      <c r="A30" s="99"/>
      <c r="B30" s="42"/>
      <c r="C30" s="42" t="s">
        <v>621</v>
      </c>
      <c r="E30" s="376">
        <v>1.553713185803968E-2</v>
      </c>
      <c r="F30" s="376">
        <v>1.5760096311699681E-2</v>
      </c>
      <c r="G30" s="376">
        <v>1.5446884745537787E-2</v>
      </c>
      <c r="H30" s="376">
        <v>1.1287607577501623E-2</v>
      </c>
      <c r="I30" s="376">
        <v>1.0178755748162811E-2</v>
      </c>
      <c r="J30" s="376">
        <v>9.6521731282854118E-3</v>
      </c>
      <c r="K30" s="173"/>
      <c r="L30" s="376">
        <v>1.7529719927463227E-2</v>
      </c>
      <c r="M30" s="376">
        <v>1.4355492789863053E-2</v>
      </c>
      <c r="N30" s="376">
        <v>1.5446884745537787E-2</v>
      </c>
      <c r="O30" s="376">
        <v>1.4616014616014616E-2</v>
      </c>
      <c r="P30" s="376">
        <v>1.2457599371357478E-2</v>
      </c>
      <c r="Q30" s="376">
        <v>1.0693791432657586E-2</v>
      </c>
      <c r="R30" s="376">
        <v>1.1287607577501623E-2</v>
      </c>
      <c r="S30" s="376">
        <v>1.0791241160419743E-2</v>
      </c>
      <c r="T30" s="376">
        <v>8.5808681952488867E-3</v>
      </c>
      <c r="U30" s="376">
        <v>9.3329237204106477E-3</v>
      </c>
      <c r="V30" s="376">
        <v>1.0178755748162811E-2</v>
      </c>
      <c r="W30" s="376">
        <v>9.0635329124420533E-3</v>
      </c>
      <c r="X30" s="376">
        <v>1.0108366448164088E-2</v>
      </c>
      <c r="Y30" s="376">
        <v>9.333793992432041E-3</v>
      </c>
      <c r="Z30" s="376">
        <v>9.6521731282854118E-3</v>
      </c>
    </row>
    <row r="31" spans="1:26" s="74" customFormat="1" ht="16.5" customHeight="1">
      <c r="A31" s="280"/>
      <c r="B31" s="373" t="s">
        <v>622</v>
      </c>
      <c r="C31" s="373"/>
      <c r="D31" s="77"/>
      <c r="E31" s="374">
        <v>13381</v>
      </c>
      <c r="F31" s="374">
        <v>13219</v>
      </c>
      <c r="G31" s="374">
        <v>9632</v>
      </c>
      <c r="H31" s="374">
        <v>8567.06</v>
      </c>
      <c r="I31" s="374">
        <v>7625.2033375800002</v>
      </c>
      <c r="J31" s="374">
        <v>6295.59</v>
      </c>
      <c r="K31" s="173"/>
      <c r="L31" s="374">
        <v>12529</v>
      </c>
      <c r="M31" s="374">
        <v>11068</v>
      </c>
      <c r="N31" s="374">
        <v>9632</v>
      </c>
      <c r="O31" s="374">
        <v>9750</v>
      </c>
      <c r="P31" s="374">
        <v>10343.76</v>
      </c>
      <c r="Q31" s="374">
        <v>9566.34</v>
      </c>
      <c r="R31" s="374">
        <v>8567.06</v>
      </c>
      <c r="S31" s="374">
        <v>8276.6299999999992</v>
      </c>
      <c r="T31" s="374">
        <v>7686.23</v>
      </c>
      <c r="U31" s="374">
        <v>7906.15</v>
      </c>
      <c r="V31" s="374">
        <v>7625.2033375800002</v>
      </c>
      <c r="W31" s="374">
        <v>7118.7072242999993</v>
      </c>
      <c r="X31" s="374">
        <v>6835</v>
      </c>
      <c r="Y31" s="374">
        <v>6556</v>
      </c>
      <c r="Z31" s="374">
        <v>6295.59</v>
      </c>
    </row>
    <row r="32" spans="1:26" s="77" customFormat="1" ht="16.5" customHeight="1">
      <c r="A32" s="99"/>
      <c r="B32" s="283"/>
      <c r="C32" s="83" t="s">
        <v>533</v>
      </c>
      <c r="D32" s="74"/>
      <c r="E32" s="168">
        <v>398</v>
      </c>
      <c r="F32" s="168">
        <v>667</v>
      </c>
      <c r="G32" s="168">
        <v>551</v>
      </c>
      <c r="H32" s="168">
        <v>215.07</v>
      </c>
      <c r="I32" s="168">
        <v>147.32835115</v>
      </c>
      <c r="J32" s="168">
        <v>137.60999999999999</v>
      </c>
      <c r="K32" s="74"/>
      <c r="L32" s="168">
        <v>502</v>
      </c>
      <c r="M32" s="168">
        <v>495</v>
      </c>
      <c r="N32" s="168">
        <v>551</v>
      </c>
      <c r="O32" s="168">
        <v>586</v>
      </c>
      <c r="P32" s="168">
        <v>642.55999999999995</v>
      </c>
      <c r="Q32" s="168">
        <v>469.26</v>
      </c>
      <c r="R32" s="168">
        <v>215.07</v>
      </c>
      <c r="S32" s="168">
        <v>178.52</v>
      </c>
      <c r="T32" s="168">
        <v>194.19</v>
      </c>
      <c r="U32" s="168">
        <v>189.32</v>
      </c>
      <c r="V32" s="168">
        <v>147.32835115</v>
      </c>
      <c r="W32" s="168">
        <v>132.91677122999999</v>
      </c>
      <c r="X32" s="168">
        <v>22.46</v>
      </c>
      <c r="Y32" s="168">
        <v>20.91</v>
      </c>
      <c r="Z32" s="168">
        <v>137.60999999999999</v>
      </c>
    </row>
    <row r="33" spans="1:26" s="74" customFormat="1" ht="16.5" customHeight="1">
      <c r="A33" s="99"/>
      <c r="B33" s="42"/>
      <c r="C33" s="42" t="s">
        <v>621</v>
      </c>
      <c r="D33" s="381"/>
      <c r="E33" s="376">
        <v>2.9743666392646289E-2</v>
      </c>
      <c r="F33" s="376">
        <v>5.0457674559346397E-2</v>
      </c>
      <c r="G33" s="376">
        <v>5.7205149501661126E-2</v>
      </c>
      <c r="H33" s="376">
        <v>2.5104294822261081E-2</v>
      </c>
      <c r="I33" s="376">
        <v>1.9321235726778321E-2</v>
      </c>
      <c r="J33" s="376">
        <v>2.1858157853354487E-2</v>
      </c>
      <c r="K33" s="376"/>
      <c r="L33" s="376">
        <v>4.0067044456860088E-2</v>
      </c>
      <c r="M33" s="376">
        <v>4.4723527285869175E-2</v>
      </c>
      <c r="N33" s="376">
        <v>5.7205149501661126E-2</v>
      </c>
      <c r="O33" s="376">
        <v>6.01025641025641E-2</v>
      </c>
      <c r="P33" s="376">
        <v>6.2120544173492033E-2</v>
      </c>
      <c r="Q33" s="376">
        <v>4.9053242933033946E-2</v>
      </c>
      <c r="R33" s="376">
        <v>2.5104294822261081E-2</v>
      </c>
      <c r="S33" s="376">
        <v>2.1569165227876566E-2</v>
      </c>
      <c r="T33" s="376">
        <v>2.526466160913738E-2</v>
      </c>
      <c r="U33" s="376">
        <v>2.394591552146114E-2</v>
      </c>
      <c r="V33" s="376">
        <v>1.9321235726778321E-2</v>
      </c>
      <c r="W33" s="376">
        <v>1.8671476019730539E-2</v>
      </c>
      <c r="X33" s="376">
        <v>3.2860277980980251E-3</v>
      </c>
      <c r="Y33" s="376">
        <v>3.1894447834045149E-3</v>
      </c>
      <c r="Z33" s="376">
        <v>2.1858157853354487E-2</v>
      </c>
    </row>
    <row r="34" spans="1:26" s="74" customFormat="1" ht="16.5" customHeight="1">
      <c r="A34" s="99"/>
      <c r="B34" s="14"/>
      <c r="C34" s="14"/>
      <c r="E34" s="144"/>
      <c r="F34" s="144"/>
      <c r="G34" s="144"/>
      <c r="H34" s="144"/>
      <c r="I34" s="144"/>
      <c r="J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</row>
    <row r="35" spans="1:26" s="74" customFormat="1" ht="16.5" customHeight="1">
      <c r="A35" s="99"/>
      <c r="B35" s="373" t="s">
        <v>625</v>
      </c>
      <c r="C35" s="373"/>
      <c r="D35" s="378"/>
      <c r="E35" s="379">
        <v>33875.89</v>
      </c>
      <c r="F35" s="379">
        <v>38325.17</v>
      </c>
      <c r="G35" s="379">
        <v>38049.019999999997</v>
      </c>
      <c r="H35" s="379">
        <v>49953.120000000003</v>
      </c>
      <c r="I35" s="379">
        <v>77898.519850330005</v>
      </c>
      <c r="J35" s="379">
        <v>94318.6</v>
      </c>
      <c r="K35" s="378"/>
      <c r="L35" s="379">
        <v>38243.97</v>
      </c>
      <c r="M35" s="379">
        <v>37900.480000000003</v>
      </c>
      <c r="N35" s="379">
        <v>38049.019999999997</v>
      </c>
      <c r="O35" s="379">
        <v>38934.730000000003</v>
      </c>
      <c r="P35" s="379">
        <v>39838.18</v>
      </c>
      <c r="Q35" s="379">
        <v>42404.2</v>
      </c>
      <c r="R35" s="379">
        <v>49953.120000000003</v>
      </c>
      <c r="S35" s="379">
        <v>55491.74</v>
      </c>
      <c r="T35" s="379">
        <v>61933.61</v>
      </c>
      <c r="U35" s="379">
        <v>70018.28</v>
      </c>
      <c r="V35" s="379">
        <v>77898.519850330005</v>
      </c>
      <c r="W35" s="379">
        <v>85677.881422709994</v>
      </c>
      <c r="X35" s="379">
        <v>89882.84</v>
      </c>
      <c r="Y35" s="379">
        <v>91748.81</v>
      </c>
      <c r="Z35" s="379">
        <v>94318.6</v>
      </c>
    </row>
    <row r="36" spans="1:26" s="58" customFormat="1" ht="16.5" customHeight="1">
      <c r="A36" s="280"/>
      <c r="B36" s="14"/>
      <c r="C36" s="83" t="s">
        <v>185</v>
      </c>
      <c r="D36" s="59"/>
      <c r="E36" s="167">
        <v>33649.19</v>
      </c>
      <c r="F36" s="167">
        <v>38125.160000000003</v>
      </c>
      <c r="G36" s="167">
        <v>37870.379999999997</v>
      </c>
      <c r="H36" s="167">
        <v>49727.91</v>
      </c>
      <c r="I36" s="167">
        <v>77672.994532159995</v>
      </c>
      <c r="J36" s="167">
        <v>94069.759999999995</v>
      </c>
      <c r="K36" s="59"/>
      <c r="L36" s="167">
        <v>38043.199999999997</v>
      </c>
      <c r="M36" s="167">
        <v>37713.199999999997</v>
      </c>
      <c r="N36" s="167">
        <v>37870.379999999997</v>
      </c>
      <c r="O36" s="167">
        <v>38738.57</v>
      </c>
      <c r="P36" s="167">
        <v>39641.65</v>
      </c>
      <c r="Q36" s="167">
        <v>42211.59</v>
      </c>
      <c r="R36" s="167">
        <v>49727.91</v>
      </c>
      <c r="S36" s="167">
        <v>55256.43</v>
      </c>
      <c r="T36" s="167">
        <v>61708.84</v>
      </c>
      <c r="U36" s="167">
        <v>69779.8</v>
      </c>
      <c r="V36" s="167">
        <v>77672.994532159995</v>
      </c>
      <c r="W36" s="167">
        <v>85451.763725090015</v>
      </c>
      <c r="X36" s="167">
        <v>89664.94</v>
      </c>
      <c r="Y36" s="167">
        <v>91518.66</v>
      </c>
      <c r="Z36" s="167">
        <v>94069.759999999995</v>
      </c>
    </row>
    <row r="37" spans="1:26" s="78" customFormat="1" ht="16.5" customHeight="1">
      <c r="A37" s="99"/>
      <c r="B37" s="14"/>
      <c r="C37" s="83" t="s">
        <v>186</v>
      </c>
      <c r="D37" s="59"/>
      <c r="E37" s="167">
        <v>165.39</v>
      </c>
      <c r="F37" s="167">
        <v>152.06</v>
      </c>
      <c r="G37" s="167">
        <v>128.80000000000001</v>
      </c>
      <c r="H37" s="167">
        <v>125.14</v>
      </c>
      <c r="I37" s="167">
        <v>137.31529689999999</v>
      </c>
      <c r="J37" s="167">
        <v>115.43</v>
      </c>
      <c r="K37" s="59"/>
      <c r="L37" s="167">
        <v>152.63999999999999</v>
      </c>
      <c r="M37" s="167">
        <v>141.03</v>
      </c>
      <c r="N37" s="167">
        <v>128.80000000000001</v>
      </c>
      <c r="O37" s="167">
        <v>136.34</v>
      </c>
      <c r="P37" s="167">
        <v>114.79</v>
      </c>
      <c r="Q37" s="167">
        <v>114.97</v>
      </c>
      <c r="R37" s="167">
        <v>125.14</v>
      </c>
      <c r="S37" s="167">
        <v>139.33000000000001</v>
      </c>
      <c r="T37" s="167">
        <v>120.58</v>
      </c>
      <c r="U37" s="167">
        <v>123.27</v>
      </c>
      <c r="V37" s="167">
        <v>137.31529689999999</v>
      </c>
      <c r="W37" s="167">
        <v>112.88325456000001</v>
      </c>
      <c r="X37" s="167">
        <v>100.49</v>
      </c>
      <c r="Y37" s="167">
        <v>106.02</v>
      </c>
      <c r="Z37" s="167">
        <v>115.43</v>
      </c>
    </row>
    <row r="38" spans="1:26" s="75" customFormat="1" ht="16.5" customHeight="1">
      <c r="A38" s="99"/>
      <c r="B38" s="14"/>
      <c r="C38" s="98" t="s">
        <v>627</v>
      </c>
      <c r="D38" s="82"/>
      <c r="E38" s="165">
        <v>61.31</v>
      </c>
      <c r="F38" s="165">
        <v>47.949999999999996</v>
      </c>
      <c r="G38" s="165">
        <v>49.839999999999996</v>
      </c>
      <c r="H38" s="165">
        <v>100.05000000000001</v>
      </c>
      <c r="I38" s="165">
        <v>88.210021269999999</v>
      </c>
      <c r="J38" s="165">
        <v>133.41</v>
      </c>
      <c r="K38" s="82"/>
      <c r="L38" s="165">
        <v>48.13000000000001</v>
      </c>
      <c r="M38" s="165">
        <v>46.25</v>
      </c>
      <c r="N38" s="165">
        <v>49.839999999999996</v>
      </c>
      <c r="O38" s="165">
        <v>59.820000000000007</v>
      </c>
      <c r="P38" s="165">
        <v>81.740000000000009</v>
      </c>
      <c r="Q38" s="165">
        <v>77.64</v>
      </c>
      <c r="R38" s="165">
        <v>100.05000000000001</v>
      </c>
      <c r="S38" s="165">
        <v>95.97999999999999</v>
      </c>
      <c r="T38" s="165">
        <v>104.17</v>
      </c>
      <c r="U38" s="165">
        <v>115.2</v>
      </c>
      <c r="V38" s="165">
        <v>88.210021269999999</v>
      </c>
      <c r="W38" s="165">
        <v>113.23444306000002</v>
      </c>
      <c r="X38" s="165">
        <v>117.41</v>
      </c>
      <c r="Y38" s="165">
        <v>124.12</v>
      </c>
      <c r="Z38" s="165">
        <v>133.41</v>
      </c>
    </row>
    <row r="39" spans="1:26" s="75" customFormat="1" ht="16.5" customHeight="1">
      <c r="A39" s="280"/>
      <c r="B39" s="14"/>
      <c r="C39" s="83" t="s">
        <v>188</v>
      </c>
      <c r="D39" s="59"/>
      <c r="E39" s="167">
        <v>24.89</v>
      </c>
      <c r="F39" s="167">
        <v>28.47</v>
      </c>
      <c r="G39" s="167">
        <v>31.77</v>
      </c>
      <c r="H39" s="167">
        <v>64.260000000000005</v>
      </c>
      <c r="I39" s="167">
        <v>61.844042700000003</v>
      </c>
      <c r="J39" s="167">
        <v>83.2</v>
      </c>
      <c r="K39" s="59"/>
      <c r="L39" s="167">
        <v>26.51</v>
      </c>
      <c r="M39" s="167">
        <v>29.2</v>
      </c>
      <c r="N39" s="167">
        <v>31.77</v>
      </c>
      <c r="O39" s="167">
        <v>33.49</v>
      </c>
      <c r="P39" s="167">
        <v>48.43</v>
      </c>
      <c r="Q39" s="167">
        <v>55.47</v>
      </c>
      <c r="R39" s="167">
        <v>64.260000000000005</v>
      </c>
      <c r="S39" s="167">
        <v>65.19</v>
      </c>
      <c r="T39" s="167">
        <v>66.06</v>
      </c>
      <c r="U39" s="167">
        <v>76.52</v>
      </c>
      <c r="V39" s="167">
        <v>61.844042700000003</v>
      </c>
      <c r="W39" s="167">
        <v>69.58973979000001</v>
      </c>
      <c r="X39" s="167">
        <v>70.989999999999995</v>
      </c>
      <c r="Y39" s="167">
        <v>84.19</v>
      </c>
      <c r="Z39" s="167">
        <v>83.2</v>
      </c>
    </row>
    <row r="40" spans="1:26" s="80" customFormat="1" ht="16.5" customHeight="1">
      <c r="A40" s="99"/>
      <c r="B40" s="14"/>
      <c r="C40" s="83" t="s">
        <v>189</v>
      </c>
      <c r="D40" s="59"/>
      <c r="E40" s="167">
        <v>25.98</v>
      </c>
      <c r="F40" s="167">
        <v>7.19</v>
      </c>
      <c r="G40" s="167">
        <v>11.52</v>
      </c>
      <c r="H40" s="167">
        <v>23.67</v>
      </c>
      <c r="I40" s="167">
        <v>15.10387731</v>
      </c>
      <c r="J40" s="167">
        <v>24.75</v>
      </c>
      <c r="K40" s="59"/>
      <c r="L40" s="167">
        <v>14.14</v>
      </c>
      <c r="M40" s="167">
        <v>13.02</v>
      </c>
      <c r="N40" s="167">
        <v>11.52</v>
      </c>
      <c r="O40" s="167">
        <v>9.6</v>
      </c>
      <c r="P40" s="167">
        <v>17.47</v>
      </c>
      <c r="Q40" s="167">
        <v>15.02</v>
      </c>
      <c r="R40" s="167">
        <v>23.67</v>
      </c>
      <c r="S40" s="167">
        <v>22.61</v>
      </c>
      <c r="T40" s="167">
        <v>23.31</v>
      </c>
      <c r="U40" s="167">
        <v>29.01</v>
      </c>
      <c r="V40" s="167">
        <v>15.10387731</v>
      </c>
      <c r="W40" s="167">
        <v>24.07334968</v>
      </c>
      <c r="X40" s="167">
        <v>22.71</v>
      </c>
      <c r="Y40" s="167">
        <v>21.18</v>
      </c>
      <c r="Z40" s="167">
        <v>24.75</v>
      </c>
    </row>
    <row r="41" spans="1:26" s="75" customFormat="1" ht="16.5" customHeight="1">
      <c r="A41" s="99"/>
      <c r="B41" s="14"/>
      <c r="C41" s="83" t="s">
        <v>191</v>
      </c>
      <c r="D41" s="59"/>
      <c r="E41" s="167">
        <v>10.44</v>
      </c>
      <c r="F41" s="167">
        <v>12.29</v>
      </c>
      <c r="G41" s="167">
        <v>6.55</v>
      </c>
      <c r="H41" s="167">
        <v>12.12</v>
      </c>
      <c r="I41" s="167">
        <v>11.26210126</v>
      </c>
      <c r="J41" s="167">
        <v>25.46</v>
      </c>
      <c r="K41" s="59"/>
      <c r="L41" s="167">
        <v>7.48</v>
      </c>
      <c r="M41" s="167">
        <v>4.03</v>
      </c>
      <c r="N41" s="167">
        <v>6.55</v>
      </c>
      <c r="O41" s="167">
        <v>16.73</v>
      </c>
      <c r="P41" s="167">
        <v>15.84</v>
      </c>
      <c r="Q41" s="167">
        <v>7.15</v>
      </c>
      <c r="R41" s="167">
        <v>12.12</v>
      </c>
      <c r="S41" s="167">
        <v>8.18</v>
      </c>
      <c r="T41" s="167">
        <v>14.8</v>
      </c>
      <c r="U41" s="167">
        <v>9.67</v>
      </c>
      <c r="V41" s="167">
        <v>11.26210126</v>
      </c>
      <c r="W41" s="167">
        <v>19.571353589999998</v>
      </c>
      <c r="X41" s="167">
        <v>23.71</v>
      </c>
      <c r="Y41" s="167">
        <v>18.75</v>
      </c>
      <c r="Z41" s="167">
        <v>25.46</v>
      </c>
    </row>
    <row r="42" spans="1:26" s="75" customFormat="1" ht="16.5" customHeight="1">
      <c r="A42" s="99"/>
      <c r="B42" s="382"/>
      <c r="C42" s="382" t="s">
        <v>610</v>
      </c>
      <c r="D42" s="59"/>
      <c r="E42" s="383">
        <v>82</v>
      </c>
      <c r="F42" s="383">
        <v>60</v>
      </c>
      <c r="G42" s="383">
        <v>34</v>
      </c>
      <c r="H42" s="383">
        <v>44.46</v>
      </c>
      <c r="I42" s="383">
        <v>46.04</v>
      </c>
      <c r="J42" s="383">
        <v>76.099999999999994</v>
      </c>
      <c r="K42" s="59"/>
      <c r="L42" s="383">
        <v>46</v>
      </c>
      <c r="M42" s="383">
        <v>41</v>
      </c>
      <c r="N42" s="383">
        <v>34</v>
      </c>
      <c r="O42" s="383">
        <v>40</v>
      </c>
      <c r="P42" s="383">
        <v>45.7</v>
      </c>
      <c r="Q42" s="383">
        <v>38</v>
      </c>
      <c r="R42" s="383">
        <v>44.46</v>
      </c>
      <c r="S42" s="383">
        <v>46.68</v>
      </c>
      <c r="T42" s="383">
        <v>52.17</v>
      </c>
      <c r="U42" s="383">
        <v>53.915076209999995</v>
      </c>
      <c r="V42" s="383">
        <v>46.04</v>
      </c>
      <c r="W42" s="383">
        <v>59.81</v>
      </c>
      <c r="X42" s="383">
        <v>64.232558620000006</v>
      </c>
      <c r="Y42" s="383">
        <v>57.206086069999998</v>
      </c>
      <c r="Z42" s="383">
        <v>76.099999999999994</v>
      </c>
    </row>
    <row r="43" spans="1:26" s="75" customFormat="1" ht="16.5" customHeight="1">
      <c r="A43" s="99"/>
      <c r="B43" s="384"/>
      <c r="C43" s="384" t="s">
        <v>611</v>
      </c>
      <c r="D43" s="59"/>
      <c r="E43" s="385">
        <v>308.48</v>
      </c>
      <c r="F43" s="385">
        <v>361.4</v>
      </c>
      <c r="G43" s="385">
        <v>378.73</v>
      </c>
      <c r="H43" s="385">
        <v>508.24</v>
      </c>
      <c r="I43" s="385">
        <v>781.33</v>
      </c>
      <c r="J43" s="385">
        <v>935.98</v>
      </c>
      <c r="K43" s="59"/>
      <c r="L43" s="385">
        <v>373.53</v>
      </c>
      <c r="M43" s="385">
        <v>368.59</v>
      </c>
      <c r="N43" s="385">
        <v>378.73</v>
      </c>
      <c r="O43" s="385">
        <v>391.72</v>
      </c>
      <c r="P43" s="385">
        <v>400.37</v>
      </c>
      <c r="Q43" s="385">
        <v>425.79</v>
      </c>
      <c r="R43" s="385">
        <v>508.24</v>
      </c>
      <c r="S43" s="385">
        <v>561.64</v>
      </c>
      <c r="T43" s="385">
        <v>625.35</v>
      </c>
      <c r="U43" s="385">
        <v>706.25822476999997</v>
      </c>
      <c r="V43" s="385">
        <v>781.33</v>
      </c>
      <c r="W43" s="385">
        <v>860.43</v>
      </c>
      <c r="X43" s="385">
        <v>898.98457739874993</v>
      </c>
      <c r="Y43" s="385">
        <v>919.10973636000006</v>
      </c>
      <c r="Z43" s="385">
        <v>935.98</v>
      </c>
    </row>
    <row r="44" spans="1:26" s="75" customFormat="1" ht="16.5" customHeight="1">
      <c r="A44" s="280"/>
      <c r="B44" s="371"/>
      <c r="C44" s="371" t="s">
        <v>141</v>
      </c>
      <c r="D44" s="82"/>
      <c r="E44" s="372">
        <v>1.80984174880719E-3</v>
      </c>
      <c r="F44" s="372">
        <v>1.2511360027887678E-3</v>
      </c>
      <c r="G44" s="372">
        <v>1.3098891903129174E-3</v>
      </c>
      <c r="H44" s="372">
        <v>2.0028778983174626E-3</v>
      </c>
      <c r="I44" s="372">
        <v>1.1323709544094284E-3</v>
      </c>
      <c r="J44" s="372">
        <v>1.414461198533481E-3</v>
      </c>
      <c r="K44" s="173"/>
      <c r="L44" s="372">
        <v>1.2584990522688938E-3</v>
      </c>
      <c r="M44" s="372">
        <v>1.2203011676896968E-3</v>
      </c>
      <c r="N44" s="372">
        <v>1.3098891903129174E-3</v>
      </c>
      <c r="O44" s="372">
        <v>1.5364174863932536E-3</v>
      </c>
      <c r="P44" s="372">
        <v>2.0518005591620907E-3</v>
      </c>
      <c r="Q44" s="372">
        <v>1.8309507077129154E-3</v>
      </c>
      <c r="R44" s="372">
        <v>2.0028778983174626E-3</v>
      </c>
      <c r="S44" s="372">
        <v>1.7296267876984934E-3</v>
      </c>
      <c r="T44" s="372">
        <v>1.6819623464545341E-3</v>
      </c>
      <c r="U44" s="372">
        <v>1.6452846313848328E-3</v>
      </c>
      <c r="V44" s="372">
        <v>1.1323709544094284E-3</v>
      </c>
      <c r="W44" s="372">
        <v>1.3216298206690463E-3</v>
      </c>
      <c r="X44" s="372">
        <v>1.3062560106022463E-3</v>
      </c>
      <c r="Y44" s="372">
        <v>1.3528240856747898E-3</v>
      </c>
      <c r="Z44" s="372">
        <v>1.414461198533481E-3</v>
      </c>
    </row>
    <row r="45" spans="1:26" s="80" customFormat="1" ht="16.5" customHeight="1">
      <c r="A45" s="280"/>
      <c r="B45" s="41"/>
      <c r="C45" s="41" t="s">
        <v>977</v>
      </c>
      <c r="D45" s="380"/>
      <c r="E45" s="386">
        <v>6.3689447072255749</v>
      </c>
      <c r="F45" s="386">
        <v>8.7883211678832112</v>
      </c>
      <c r="G45" s="386">
        <v>8.2810995184590706</v>
      </c>
      <c r="H45" s="386">
        <v>5.5242378810594701</v>
      </c>
      <c r="I45" s="386">
        <v>0.52193616254866593</v>
      </c>
      <c r="J45" s="386">
        <v>0.57042200734577619</v>
      </c>
      <c r="K45" s="386"/>
      <c r="L45" s="386">
        <v>8.7166008726366062</v>
      </c>
      <c r="M45" s="386">
        <v>8.8559999999999999</v>
      </c>
      <c r="N45" s="386">
        <v>8.2810995184590706</v>
      </c>
      <c r="O45" s="386">
        <v>7.2169842861919085</v>
      </c>
      <c r="P45" s="386">
        <v>5.4571813065818437</v>
      </c>
      <c r="Q45" s="386">
        <v>5.97359608449253</v>
      </c>
      <c r="R45" s="386">
        <v>5.5242378810594701</v>
      </c>
      <c r="S45" s="386">
        <v>6.3379870806418008</v>
      </c>
      <c r="T45" s="386">
        <v>6.5039838725160788</v>
      </c>
      <c r="U45" s="386">
        <v>6.598726571006944</v>
      </c>
      <c r="V45" s="386">
        <v>0.52193616254866593</v>
      </c>
      <c r="W45" s="386">
        <v>0.52819617762687476</v>
      </c>
      <c r="X45" s="386">
        <v>0.54707911268205445</v>
      </c>
      <c r="Y45" s="386">
        <v>0.46089337794070251</v>
      </c>
      <c r="Z45" s="386">
        <v>0.57042200734577619</v>
      </c>
    </row>
    <row r="46" spans="1:26" s="78" customFormat="1" ht="16.5" customHeight="1">
      <c r="A46" s="99"/>
      <c r="B46" s="10"/>
      <c r="C46" s="10"/>
      <c r="D46" s="82"/>
      <c r="E46" s="173"/>
      <c r="F46" s="173"/>
      <c r="G46" s="173"/>
      <c r="H46" s="173"/>
      <c r="I46" s="173"/>
      <c r="J46" s="173"/>
      <c r="K46" s="82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</row>
    <row r="47" spans="1:26" s="58" customFormat="1" ht="16.5" customHeight="1">
      <c r="A47" s="280"/>
      <c r="B47" s="373" t="s">
        <v>620</v>
      </c>
      <c r="C47" s="373"/>
      <c r="D47" s="378"/>
      <c r="E47" s="379">
        <v>1570.52</v>
      </c>
      <c r="F47" s="379">
        <v>1547.18</v>
      </c>
      <c r="G47" s="379">
        <v>1520.33</v>
      </c>
      <c r="H47" s="379">
        <v>1809.85</v>
      </c>
      <c r="I47" s="379">
        <v>2313.1453215799997</v>
      </c>
      <c r="J47" s="379">
        <v>2463.1799999999998</v>
      </c>
      <c r="K47" s="378"/>
      <c r="L47" s="379">
        <v>1668.54</v>
      </c>
      <c r="M47" s="379">
        <v>1539.36</v>
      </c>
      <c r="N47" s="379">
        <v>1520.33</v>
      </c>
      <c r="O47" s="379">
        <v>1438.22</v>
      </c>
      <c r="P47" s="379">
        <v>1485.34</v>
      </c>
      <c r="Q47" s="379">
        <v>1571.24</v>
      </c>
      <c r="R47" s="379">
        <v>1809.85</v>
      </c>
      <c r="S47" s="379">
        <v>2243.11</v>
      </c>
      <c r="T47" s="379">
        <v>2120.84</v>
      </c>
      <c r="U47" s="379">
        <v>2294.9</v>
      </c>
      <c r="V47" s="379">
        <v>2313.1453215799997</v>
      </c>
      <c r="W47" s="379">
        <v>2538.91667211</v>
      </c>
      <c r="X47" s="379">
        <v>2300.79</v>
      </c>
      <c r="Y47" s="379">
        <v>2439.29</v>
      </c>
      <c r="Z47" s="379">
        <v>2463.1799999999998</v>
      </c>
    </row>
    <row r="48" spans="1:26" s="78" customFormat="1" ht="16.5" customHeight="1">
      <c r="A48" s="280"/>
      <c r="B48" s="14"/>
      <c r="C48" s="83" t="s">
        <v>185</v>
      </c>
      <c r="D48" s="59"/>
      <c r="E48" s="167">
        <v>1537.6</v>
      </c>
      <c r="F48" s="167">
        <v>1512.48</v>
      </c>
      <c r="G48" s="167">
        <v>1491.79</v>
      </c>
      <c r="H48" s="167">
        <v>1781.59</v>
      </c>
      <c r="I48" s="167">
        <v>2249.27</v>
      </c>
      <c r="J48" s="167">
        <v>2397.13</v>
      </c>
      <c r="K48" s="59"/>
      <c r="L48" s="167">
        <v>1630.06</v>
      </c>
      <c r="M48" s="167">
        <v>1508.59</v>
      </c>
      <c r="N48" s="167">
        <v>1491.79</v>
      </c>
      <c r="O48" s="167">
        <v>1408.31</v>
      </c>
      <c r="P48" s="167">
        <v>1451.05</v>
      </c>
      <c r="Q48" s="167">
        <v>1542.58</v>
      </c>
      <c r="R48" s="167">
        <v>1781.59</v>
      </c>
      <c r="S48" s="167">
        <v>2208.96</v>
      </c>
      <c r="T48" s="167">
        <v>2074.3000000000002</v>
      </c>
      <c r="U48" s="167">
        <v>2240.87</v>
      </c>
      <c r="V48" s="167">
        <v>2249.27</v>
      </c>
      <c r="W48" s="167">
        <v>2463.79</v>
      </c>
      <c r="X48" s="167">
        <v>2231.52</v>
      </c>
      <c r="Y48" s="167">
        <v>2372.6799999999998</v>
      </c>
      <c r="Z48" s="167">
        <v>2397.13</v>
      </c>
    </row>
    <row r="49" spans="1:26" s="78" customFormat="1" ht="16.5" customHeight="1">
      <c r="A49" s="99"/>
      <c r="B49" s="14"/>
      <c r="C49" s="83" t="s">
        <v>186</v>
      </c>
      <c r="D49" s="59"/>
      <c r="E49" s="167">
        <v>20.11</v>
      </c>
      <c r="F49" s="167">
        <v>16.52</v>
      </c>
      <c r="G49" s="167">
        <v>14.16</v>
      </c>
      <c r="H49" s="167">
        <v>12.46</v>
      </c>
      <c r="I49" s="167">
        <v>24.95</v>
      </c>
      <c r="J49" s="167">
        <v>22.59</v>
      </c>
      <c r="K49" s="59"/>
      <c r="L49" s="167">
        <v>23.66</v>
      </c>
      <c r="M49" s="167">
        <v>13.3</v>
      </c>
      <c r="N49" s="167">
        <v>14.16</v>
      </c>
      <c r="O49" s="167">
        <v>12</v>
      </c>
      <c r="P49" s="167">
        <v>13.98</v>
      </c>
      <c r="Q49" s="167">
        <v>12.12</v>
      </c>
      <c r="R49" s="167">
        <v>12.46</v>
      </c>
      <c r="S49" s="167">
        <v>18.3</v>
      </c>
      <c r="T49" s="167">
        <v>18.079999999999998</v>
      </c>
      <c r="U49" s="167">
        <v>20.14</v>
      </c>
      <c r="V49" s="167">
        <v>24.95</v>
      </c>
      <c r="W49" s="167">
        <v>26.35</v>
      </c>
      <c r="X49" s="167">
        <v>21.54</v>
      </c>
      <c r="Y49" s="167">
        <v>25.13</v>
      </c>
      <c r="Z49" s="167">
        <v>22.59</v>
      </c>
    </row>
    <row r="50" spans="1:26" s="58" customFormat="1" ht="16.5" customHeight="1">
      <c r="A50" s="280"/>
      <c r="B50" s="14"/>
      <c r="C50" s="98" t="s">
        <v>627</v>
      </c>
      <c r="D50" s="82"/>
      <c r="E50" s="165">
        <v>12.81</v>
      </c>
      <c r="F50" s="165">
        <v>18.18</v>
      </c>
      <c r="G50" s="165">
        <v>14.38</v>
      </c>
      <c r="H50" s="165">
        <v>15.8</v>
      </c>
      <c r="I50" s="165">
        <v>38.92890955</v>
      </c>
      <c r="J50" s="165">
        <v>43.46</v>
      </c>
      <c r="K50" s="82"/>
      <c r="L50" s="165">
        <v>14.82</v>
      </c>
      <c r="M50" s="165">
        <v>17.47</v>
      </c>
      <c r="N50" s="165">
        <v>14.38</v>
      </c>
      <c r="O50" s="165">
        <v>17.91</v>
      </c>
      <c r="P50" s="165">
        <v>20.309999999999999</v>
      </c>
      <c r="Q50" s="165">
        <v>16.54</v>
      </c>
      <c r="R50" s="165">
        <v>15.8</v>
      </c>
      <c r="S50" s="165">
        <v>15.86</v>
      </c>
      <c r="T50" s="165">
        <v>28.46</v>
      </c>
      <c r="U50" s="165">
        <v>33.9</v>
      </c>
      <c r="V50" s="165">
        <v>38.92890955</v>
      </c>
      <c r="W50" s="165">
        <v>48.769861520000006</v>
      </c>
      <c r="X50" s="165">
        <v>47.72</v>
      </c>
      <c r="Y50" s="165">
        <v>41.48</v>
      </c>
      <c r="Z50" s="165">
        <v>43.46</v>
      </c>
    </row>
    <row r="51" spans="1:26" s="78" customFormat="1" ht="16.5" customHeight="1">
      <c r="A51" s="280"/>
      <c r="B51" s="14"/>
      <c r="C51" s="83" t="s">
        <v>188</v>
      </c>
      <c r="D51" s="59"/>
      <c r="E51" s="167">
        <v>0</v>
      </c>
      <c r="F51" s="167">
        <v>0</v>
      </c>
      <c r="G51" s="167">
        <v>0.12</v>
      </c>
      <c r="H51" s="167">
        <v>0.08</v>
      </c>
      <c r="I51" s="167">
        <v>0.15</v>
      </c>
      <c r="J51" s="167">
        <v>0.15</v>
      </c>
      <c r="K51" s="59"/>
      <c r="L51" s="167">
        <v>0</v>
      </c>
      <c r="M51" s="167">
        <v>0</v>
      </c>
      <c r="N51" s="167">
        <v>0.12</v>
      </c>
      <c r="O51" s="167">
        <v>0.11</v>
      </c>
      <c r="P51" s="167">
        <v>0.09</v>
      </c>
      <c r="Q51" s="167">
        <v>0.04</v>
      </c>
      <c r="R51" s="167">
        <v>0.08</v>
      </c>
      <c r="S51" s="167">
        <v>0</v>
      </c>
      <c r="T51" s="167">
        <v>0</v>
      </c>
      <c r="U51" s="167">
        <v>0.08</v>
      </c>
      <c r="V51" s="167">
        <v>0.15</v>
      </c>
      <c r="W51" s="167">
        <v>0.13</v>
      </c>
      <c r="X51" s="167">
        <v>0.22</v>
      </c>
      <c r="Y51" s="167">
        <v>0.25</v>
      </c>
      <c r="Z51" s="167">
        <v>0.15</v>
      </c>
    </row>
    <row r="52" spans="1:26" s="78" customFormat="1" ht="16.5" customHeight="1">
      <c r="A52" s="99"/>
      <c r="B52" s="14"/>
      <c r="C52" s="83" t="s">
        <v>189</v>
      </c>
      <c r="D52" s="59"/>
      <c r="E52" s="167">
        <v>6.74</v>
      </c>
      <c r="F52" s="167">
        <v>5.92</v>
      </c>
      <c r="G52" s="167">
        <v>5.29</v>
      </c>
      <c r="H52" s="167">
        <v>8.65</v>
      </c>
      <c r="I52" s="167">
        <v>9.73</v>
      </c>
      <c r="J52" s="167">
        <v>11.94</v>
      </c>
      <c r="K52" s="59"/>
      <c r="L52" s="167">
        <v>6.62</v>
      </c>
      <c r="M52" s="167">
        <v>13.78</v>
      </c>
      <c r="N52" s="167">
        <v>5.29</v>
      </c>
      <c r="O52" s="167">
        <v>7.13</v>
      </c>
      <c r="P52" s="167">
        <v>8.11</v>
      </c>
      <c r="Q52" s="167">
        <v>10.220000000000001</v>
      </c>
      <c r="R52" s="167">
        <v>8.65</v>
      </c>
      <c r="S52" s="167">
        <v>8.51</v>
      </c>
      <c r="T52" s="167">
        <v>15.15</v>
      </c>
      <c r="U52" s="167">
        <v>17.760000000000002</v>
      </c>
      <c r="V52" s="167">
        <v>9.73</v>
      </c>
      <c r="W52" s="167">
        <v>12.51</v>
      </c>
      <c r="X52" s="167">
        <v>10.09</v>
      </c>
      <c r="Y52" s="167">
        <v>11.17</v>
      </c>
      <c r="Z52" s="167">
        <v>11.94</v>
      </c>
    </row>
    <row r="53" spans="1:26" s="58" customFormat="1" ht="16.5" customHeight="1">
      <c r="A53" s="99"/>
      <c r="B53" s="14"/>
      <c r="C53" s="83" t="s">
        <v>191</v>
      </c>
      <c r="D53" s="59"/>
      <c r="E53" s="167">
        <v>6.07</v>
      </c>
      <c r="F53" s="167">
        <v>12.26</v>
      </c>
      <c r="G53" s="167">
        <v>8.9700000000000006</v>
      </c>
      <c r="H53" s="167">
        <v>7.07</v>
      </c>
      <c r="I53" s="167">
        <v>29.04</v>
      </c>
      <c r="J53" s="167">
        <v>31.37</v>
      </c>
      <c r="K53" s="59"/>
      <c r="L53" s="167">
        <v>8.1999999999999993</v>
      </c>
      <c r="M53" s="167">
        <v>3.69</v>
      </c>
      <c r="N53" s="167">
        <v>8.9700000000000006</v>
      </c>
      <c r="O53" s="167">
        <v>10.67</v>
      </c>
      <c r="P53" s="167">
        <v>12.11</v>
      </c>
      <c r="Q53" s="167">
        <v>6.28</v>
      </c>
      <c r="R53" s="167">
        <v>7.07</v>
      </c>
      <c r="S53" s="167">
        <v>7.35</v>
      </c>
      <c r="T53" s="167">
        <v>13.32</v>
      </c>
      <c r="U53" s="167">
        <v>16.07</v>
      </c>
      <c r="V53" s="167">
        <v>29.04</v>
      </c>
      <c r="W53" s="167">
        <v>36.130000000000003</v>
      </c>
      <c r="X53" s="167">
        <v>37.409999999999997</v>
      </c>
      <c r="Y53" s="167">
        <v>30.06</v>
      </c>
      <c r="Z53" s="167">
        <v>31.37</v>
      </c>
    </row>
    <row r="54" spans="1:26" ht="16.5" customHeight="1">
      <c r="B54" s="382"/>
      <c r="C54" s="382" t="s">
        <v>610</v>
      </c>
      <c r="D54" s="59"/>
      <c r="E54" s="383">
        <v>29</v>
      </c>
      <c r="F54" s="383">
        <v>34</v>
      </c>
      <c r="G54" s="383">
        <v>30</v>
      </c>
      <c r="H54" s="383">
        <v>30.45</v>
      </c>
      <c r="I54" s="383">
        <v>73.239999999999995</v>
      </c>
      <c r="J54" s="383">
        <v>63.26</v>
      </c>
      <c r="K54" s="59"/>
      <c r="L54" s="383">
        <v>34</v>
      </c>
      <c r="M54" s="383">
        <v>36</v>
      </c>
      <c r="N54" s="383">
        <v>30</v>
      </c>
      <c r="O54" s="383">
        <v>28</v>
      </c>
      <c r="P54" s="383">
        <v>33.14</v>
      </c>
      <c r="Q54" s="383">
        <v>31</v>
      </c>
      <c r="R54" s="383">
        <v>30.45</v>
      </c>
      <c r="S54" s="383">
        <v>38.590000000000003</v>
      </c>
      <c r="T54" s="383">
        <v>47.79</v>
      </c>
      <c r="U54" s="383">
        <v>60.492637419999994</v>
      </c>
      <c r="V54" s="383">
        <v>73.239999999999995</v>
      </c>
      <c r="W54" s="383">
        <v>79.92</v>
      </c>
      <c r="X54" s="383">
        <v>80.890191969999989</v>
      </c>
      <c r="Y54" s="383">
        <v>69.652377380000004</v>
      </c>
      <c r="Z54" s="383">
        <v>63.26</v>
      </c>
    </row>
    <row r="55" spans="1:26" ht="16.5" customHeight="1">
      <c r="B55" s="384"/>
      <c r="C55" s="384" t="s">
        <v>611</v>
      </c>
      <c r="D55" s="59"/>
      <c r="E55" s="385">
        <v>24.12</v>
      </c>
      <c r="F55" s="385">
        <v>21.02</v>
      </c>
      <c r="G55" s="385">
        <v>24.32</v>
      </c>
      <c r="H55" s="385">
        <v>28.98</v>
      </c>
      <c r="I55" s="385">
        <v>46.14</v>
      </c>
      <c r="J55" s="385">
        <v>37.590000000000003</v>
      </c>
      <c r="K55" s="59"/>
      <c r="L55" s="385">
        <v>22.7</v>
      </c>
      <c r="M55" s="385">
        <v>15.99</v>
      </c>
      <c r="N55" s="385">
        <v>24.32</v>
      </c>
      <c r="O55" s="385">
        <v>22.79</v>
      </c>
      <c r="P55" s="385">
        <v>20.22</v>
      </c>
      <c r="Q55" s="385">
        <v>21.43</v>
      </c>
      <c r="R55" s="385">
        <v>28.98</v>
      </c>
      <c r="S55" s="385">
        <v>34.76</v>
      </c>
      <c r="T55" s="385">
        <v>39.478268589999999</v>
      </c>
      <c r="U55" s="385">
        <v>46.356884600000015</v>
      </c>
      <c r="V55" s="385">
        <v>46.14</v>
      </c>
      <c r="W55" s="385">
        <v>50.84</v>
      </c>
      <c r="X55" s="385">
        <v>41.232725181710009</v>
      </c>
      <c r="Y55" s="385">
        <v>33.107459782120003</v>
      </c>
      <c r="Z55" s="385">
        <v>37.590000000000003</v>
      </c>
    </row>
    <row r="56" spans="1:26" ht="16.5" customHeight="1">
      <c r="B56" s="371"/>
      <c r="C56" s="371" t="s">
        <v>141</v>
      </c>
      <c r="D56" s="82"/>
      <c r="E56" s="372">
        <v>8.1565341415582096E-3</v>
      </c>
      <c r="F56" s="372">
        <v>1.1750410424126475E-2</v>
      </c>
      <c r="G56" s="372">
        <v>9.4584728315563072E-3</v>
      </c>
      <c r="H56" s="372">
        <v>8.7300052490537905E-3</v>
      </c>
      <c r="I56" s="372">
        <v>1.6829426662830466E-2</v>
      </c>
      <c r="J56" s="372">
        <v>1.7643858751694965E-2</v>
      </c>
      <c r="K56" s="173"/>
      <c r="L56" s="372">
        <v>8.8820166133266217E-3</v>
      </c>
      <c r="M56" s="372">
        <v>1.1348872258600977E-2</v>
      </c>
      <c r="N56" s="372">
        <v>9.4584728315563072E-3</v>
      </c>
      <c r="O56" s="372">
        <v>1.245289315960006E-2</v>
      </c>
      <c r="P56" s="372">
        <v>1.36736370124012E-2</v>
      </c>
      <c r="Q56" s="372">
        <v>1.0526717751584735E-2</v>
      </c>
      <c r="R56" s="372">
        <v>8.7300052490537905E-3</v>
      </c>
      <c r="S56" s="372">
        <v>7.0705404549932897E-3</v>
      </c>
      <c r="T56" s="372">
        <v>1.3423926368797268E-2</v>
      </c>
      <c r="U56" s="372">
        <v>1.4771885485206327E-2</v>
      </c>
      <c r="V56" s="372">
        <v>1.6829426662830466E-2</v>
      </c>
      <c r="W56" s="372">
        <v>1.9208925623962748E-2</v>
      </c>
      <c r="X56" s="372">
        <v>2.0740702106667709E-2</v>
      </c>
      <c r="Y56" s="372">
        <v>1.7004948161145249E-2</v>
      </c>
      <c r="Z56" s="372">
        <v>1.7643858751694965E-2</v>
      </c>
    </row>
    <row r="57" spans="1:26" ht="16.5" customHeight="1">
      <c r="B57" s="41"/>
      <c r="C57" s="41" t="s">
        <v>977</v>
      </c>
      <c r="D57" s="380"/>
      <c r="E57" s="386">
        <v>4.1467603434816551</v>
      </c>
      <c r="F57" s="386">
        <v>3.0264026402640263</v>
      </c>
      <c r="G57" s="386">
        <v>3.7774687065368564</v>
      </c>
      <c r="H57" s="386">
        <v>3.7613924050632908</v>
      </c>
      <c r="I57" s="386">
        <v>1.8813781543490471</v>
      </c>
      <c r="J57" s="386">
        <v>1.4555913483663139</v>
      </c>
      <c r="K57" s="386"/>
      <c r="L57" s="386">
        <v>3.8259109311740893</v>
      </c>
      <c r="M57" s="386">
        <v>2.9759587864911281</v>
      </c>
      <c r="N57" s="386">
        <v>3.7774687065368564</v>
      </c>
      <c r="O57" s="386">
        <v>2.8358458961474038</v>
      </c>
      <c r="P57" s="386">
        <v>2.6272772033481044</v>
      </c>
      <c r="Q57" s="386">
        <v>3.1698911729141477</v>
      </c>
      <c r="R57" s="386">
        <v>3.7613924050632908</v>
      </c>
      <c r="S57" s="386">
        <v>4.6248423707440098</v>
      </c>
      <c r="T57" s="386">
        <v>3.066348158468025</v>
      </c>
      <c r="U57" s="386">
        <v>3.1519033044247791</v>
      </c>
      <c r="V57" s="386">
        <v>1.8813781543490471</v>
      </c>
      <c r="W57" s="386">
        <v>1.6387169762051847</v>
      </c>
      <c r="X57" s="386">
        <v>1.6951004184828162</v>
      </c>
      <c r="Y57" s="386">
        <v>1.6791797825458055</v>
      </c>
      <c r="Z57" s="386">
        <v>1.4555913483663139</v>
      </c>
    </row>
    <row r="58" spans="1:26" ht="16.5" customHeight="1">
      <c r="E58" s="53"/>
      <c r="F58" s="53"/>
      <c r="G58" s="53"/>
      <c r="H58" s="53"/>
      <c r="I58" s="53"/>
      <c r="J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6.5" customHeight="1">
      <c r="C59" s="1" t="s">
        <v>982</v>
      </c>
    </row>
    <row r="60" spans="1:26" ht="16.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</row>
    <row r="61" spans="1:26" ht="16.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</row>
    <row r="62" spans="1:26" ht="16.5" customHeight="1"/>
    <row r="63" spans="1:26" ht="16.5" customHeight="1"/>
    <row r="64" spans="1:26" ht="16.5" customHeight="1">
      <c r="A64" s="1"/>
    </row>
    <row r="65" spans="1:26" ht="16.5" customHeight="1">
      <c r="A65" s="1"/>
    </row>
    <row r="66" spans="1:26" ht="16.5" customHeight="1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="1" customFormat="1" ht="16.5" customHeight="1"/>
    <row r="82" s="1" customFormat="1" ht="16.5" customHeight="1"/>
    <row r="83" s="1" customFormat="1" ht="16.5" customHeight="1"/>
    <row r="84" s="1" customFormat="1" ht="16.5" customHeight="1"/>
    <row r="85" s="1" customFormat="1" ht="16.5" customHeight="1"/>
    <row r="86" s="1" customFormat="1" ht="16.5" customHeight="1"/>
    <row r="87" s="1" customFormat="1" ht="16.5" customHeight="1"/>
    <row r="88" s="1" customFormat="1" ht="16.5" customHeight="1"/>
    <row r="89" s="1" customFormat="1" ht="16.5" customHeight="1"/>
    <row r="90" s="1" customFormat="1" ht="16.5" customHeight="1"/>
    <row r="91" s="1" customFormat="1" ht="16.5" customHeight="1"/>
    <row r="92" s="1" customFormat="1" ht="16.5" customHeight="1"/>
    <row r="93" s="1" customFormat="1" ht="16.5" customHeight="1"/>
    <row r="94" s="1" customFormat="1" ht="16.5" customHeight="1"/>
    <row r="95" s="1" customFormat="1" ht="16.5" customHeight="1"/>
    <row r="96" s="1" customFormat="1" ht="16.5" customHeight="1"/>
    <row r="97" s="1" customFormat="1" ht="16.5" customHeight="1"/>
    <row r="98" s="1" customFormat="1" ht="16.5" customHeight="1"/>
    <row r="99" s="1" customFormat="1" ht="16.5" customHeight="1"/>
    <row r="100" s="1" customFormat="1" ht="16.5" customHeight="1"/>
    <row r="101" s="1" customFormat="1" ht="16.5" customHeight="1"/>
    <row r="102" s="1" customFormat="1" ht="16.5" customHeight="1"/>
    <row r="103" s="1" customFormat="1" ht="16.5" customHeight="1"/>
    <row r="104" s="1" customFormat="1" ht="16.5" customHeight="1"/>
    <row r="105" s="1" customFormat="1" ht="16.5" customHeight="1"/>
    <row r="106" s="1" customFormat="1" ht="16.5" customHeight="1"/>
    <row r="107" s="1" customFormat="1" ht="16.5" customHeight="1"/>
    <row r="108" s="1" customFormat="1" ht="16.5" customHeight="1"/>
    <row r="109" s="1" customFormat="1" ht="16.5" customHeight="1"/>
    <row r="110" s="1" customFormat="1" ht="16.5" customHeight="1"/>
    <row r="111" s="1" customFormat="1" ht="16.5" customHeight="1"/>
    <row r="112" s="1" customFormat="1" ht="16.5" customHeight="1"/>
    <row r="113" s="1" customFormat="1" ht="16.5" customHeight="1"/>
    <row r="114" s="1" customFormat="1" ht="16.5" customHeight="1"/>
    <row r="115" s="1" customFormat="1" ht="16.5" customHeight="1"/>
    <row r="116" s="1" customFormat="1" ht="16.5" customHeight="1"/>
    <row r="117" s="1" customFormat="1" ht="16.5" customHeight="1"/>
    <row r="118" s="1" customFormat="1" ht="16.5" customHeight="1"/>
    <row r="119" s="1" customFormat="1" ht="16.5" customHeight="1"/>
    <row r="120" s="1" customFormat="1" ht="16.5" customHeight="1"/>
    <row r="121" s="1" customFormat="1" ht="16.5" customHeight="1"/>
    <row r="122" s="1" customFormat="1" ht="16.5" customHeight="1"/>
    <row r="123" s="1" customFormat="1" ht="16.5" customHeight="1"/>
    <row r="124" s="1" customFormat="1" ht="16.5" customHeight="1"/>
    <row r="125" s="1" customFormat="1" ht="16.5" customHeight="1"/>
    <row r="126" s="1" customFormat="1" ht="16.5" customHeight="1"/>
    <row r="127" s="1" customFormat="1" ht="16.5" customHeight="1"/>
    <row r="128" s="1" customFormat="1" ht="16.5" customHeight="1"/>
    <row r="129" s="1" customFormat="1" ht="16.5" customHeight="1"/>
    <row r="130" s="1" customFormat="1" ht="16.5" customHeight="1"/>
    <row r="131" s="1" customFormat="1" ht="16.5" customHeight="1"/>
    <row r="132" s="1" customFormat="1" ht="16.5" customHeight="1"/>
    <row r="133" s="1" customFormat="1" ht="16.5" customHeight="1"/>
    <row r="134" s="1" customFormat="1" ht="16.5" customHeight="1"/>
    <row r="135" s="1" customFormat="1" ht="16.5" customHeight="1"/>
    <row r="136" s="1" customFormat="1" ht="16.5" customHeight="1"/>
    <row r="137" s="1" customFormat="1" ht="16.5" customHeight="1"/>
    <row r="138" s="1" customFormat="1" ht="16.5" customHeight="1"/>
    <row r="139" s="1" customFormat="1" ht="16.5" customHeight="1"/>
    <row r="140" s="1" customFormat="1" ht="16.5" customHeight="1"/>
    <row r="141" s="1" customFormat="1" ht="16.5" customHeight="1"/>
    <row r="142" s="1" customFormat="1" ht="16.5" customHeight="1"/>
    <row r="143" s="1" customFormat="1" ht="16.5" customHeight="1"/>
    <row r="144" s="1" customFormat="1" ht="16.5" customHeight="1"/>
    <row r="145" s="1" customFormat="1" ht="16.5" customHeight="1"/>
    <row r="146" s="1" customFormat="1" ht="16.5" customHeight="1"/>
    <row r="147" s="1" customFormat="1" ht="16.5" customHeight="1"/>
    <row r="148" s="1" customFormat="1" ht="16.5" customHeight="1"/>
    <row r="149" s="1" customFormat="1" ht="16.5" customHeight="1"/>
    <row r="150" s="1" customFormat="1" ht="16.5" customHeight="1"/>
    <row r="151" s="1" customFormat="1" ht="16.5" customHeight="1"/>
    <row r="152" s="1" customFormat="1" ht="16.5" customHeight="1"/>
    <row r="153" s="1" customFormat="1" ht="16.5" customHeight="1"/>
    <row r="154" s="1" customFormat="1" ht="16.5" customHeight="1"/>
    <row r="155" s="1" customFormat="1" ht="16.5" customHeight="1"/>
    <row r="156" s="1" customFormat="1" ht="16.5" customHeight="1"/>
    <row r="157" s="1" customFormat="1" ht="16.5" customHeight="1"/>
    <row r="158" s="1" customFormat="1" ht="16.5" customHeight="1"/>
    <row r="159" s="1" customFormat="1" ht="16.5" customHeight="1"/>
    <row r="160" s="1" customFormat="1" ht="16.5" customHeight="1"/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pans="1:26" ht="16.5" customHeight="1">
      <c r="A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</sheetData>
  <mergeCells count="2">
    <mergeCell ref="O2:Z2"/>
    <mergeCell ref="F2:J2"/>
  </mergeCells>
  <phoneticPr fontId="53" type="noConversion"/>
  <hyperlinks>
    <hyperlink ref="A5" location="JBB_일반사항!A1" display="전북은행"/>
    <hyperlink ref="A16" location="JBWC_일반사항!A1" display="우리캐피탈"/>
    <hyperlink ref="A17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KJB_여신건전성!A1" display="여신건전성"/>
    <hyperlink ref="A15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12" location="'KJB_순이자마진(이자)'!A1" display="순이자마진(이자)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AA201"/>
  <sheetViews>
    <sheetView showGridLines="0" view="pageBreakPreview" topLeftCell="A10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6" customWidth="1"/>
    <col min="12" max="16" width="9.77734375" style="5" hidden="1" customWidth="1"/>
    <col min="17" max="20" width="9.77734375" style="83" hidden="1" customWidth="1"/>
    <col min="21" max="26" width="9.77734375" style="83" customWidth="1"/>
    <col min="27" max="55" width="9.77734375" style="1" customWidth="1"/>
    <col min="56" max="16384" width="8.88671875" style="1"/>
  </cols>
  <sheetData>
    <row r="1" spans="1:26" s="3" customFormat="1" ht="26.25" customHeight="1">
      <c r="A1" s="17"/>
      <c r="B1" s="17" t="s">
        <v>516</v>
      </c>
      <c r="C1" s="19"/>
      <c r="D1" s="17"/>
      <c r="E1" s="17"/>
      <c r="F1" s="17"/>
      <c r="G1" s="17"/>
      <c r="H1" s="17"/>
      <c r="I1" s="17"/>
      <c r="J1" s="17"/>
      <c r="K1" s="19"/>
      <c r="L1" s="17"/>
      <c r="M1" s="17"/>
      <c r="N1" s="17"/>
      <c r="O1" s="17"/>
      <c r="P1" s="17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7" customFormat="1" ht="24" customHeight="1">
      <c r="A2" s="106" t="s">
        <v>487</v>
      </c>
      <c r="B2" s="109"/>
      <c r="C2" s="109"/>
      <c r="D2" s="109"/>
      <c r="E2" s="205" t="s">
        <v>709</v>
      </c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423" t="s">
        <v>705</v>
      </c>
      <c r="P2" s="524" t="s">
        <v>811</v>
      </c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7" customFormat="1" ht="16.5" customHeight="1">
      <c r="A3" s="100"/>
      <c r="B3" s="206" t="s">
        <v>491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ht="16.5" customHeight="1">
      <c r="A4" s="101" t="s">
        <v>1047</v>
      </c>
      <c r="B4" s="8" t="s">
        <v>334</v>
      </c>
      <c r="C4" s="8"/>
      <c r="D4" s="77"/>
      <c r="E4" s="147">
        <v>126226</v>
      </c>
      <c r="F4" s="147">
        <v>133612</v>
      </c>
      <c r="G4" s="147">
        <v>123009</v>
      </c>
      <c r="H4" s="147">
        <v>148468.83589824001</v>
      </c>
      <c r="I4" s="147">
        <v>178298.17463838001</v>
      </c>
      <c r="J4" s="147">
        <v>187600.76</v>
      </c>
      <c r="K4" s="152"/>
      <c r="L4" s="147">
        <v>130173</v>
      </c>
      <c r="M4" s="147">
        <v>126006</v>
      </c>
      <c r="N4" s="147">
        <v>123009</v>
      </c>
      <c r="O4" s="147">
        <v>128097</v>
      </c>
      <c r="P4" s="147">
        <v>134161.09870038999</v>
      </c>
      <c r="Q4" s="147">
        <v>139862.47450536001</v>
      </c>
      <c r="R4" s="147">
        <v>148468.83589824001</v>
      </c>
      <c r="S4" s="147">
        <v>158114.68050351</v>
      </c>
      <c r="T4" s="147">
        <v>164310.51809204</v>
      </c>
      <c r="U4" s="147">
        <v>172529.65780563999</v>
      </c>
      <c r="V4" s="147">
        <v>178298.17463838001</v>
      </c>
      <c r="W4" s="147">
        <v>184492.09048655001</v>
      </c>
      <c r="X4" s="147">
        <v>186381.92</v>
      </c>
      <c r="Y4" s="147">
        <v>187314.08</v>
      </c>
      <c r="Z4" s="147">
        <v>187600.76</v>
      </c>
    </row>
    <row r="5" spans="1:26" s="6" customFormat="1" ht="16.5" customHeight="1">
      <c r="A5" s="103" t="s">
        <v>35</v>
      </c>
      <c r="B5" s="14"/>
      <c r="C5" s="14" t="s">
        <v>335</v>
      </c>
      <c r="D5" s="59"/>
      <c r="E5" s="142">
        <v>33876</v>
      </c>
      <c r="F5" s="142">
        <v>38325</v>
      </c>
      <c r="G5" s="142">
        <v>38049</v>
      </c>
      <c r="H5" s="142">
        <v>49953.120275809997</v>
      </c>
      <c r="I5" s="142">
        <v>77874.576914549994</v>
      </c>
      <c r="J5" s="142">
        <v>94318.6</v>
      </c>
      <c r="K5" s="152"/>
      <c r="L5" s="142">
        <v>38243.857187080001</v>
      </c>
      <c r="M5" s="142">
        <v>37900.377242579998</v>
      </c>
      <c r="N5" s="142">
        <v>38049</v>
      </c>
      <c r="O5" s="142">
        <v>38934</v>
      </c>
      <c r="P5" s="142">
        <v>39837.980852829998</v>
      </c>
      <c r="Q5" s="142">
        <v>42403.997782990002</v>
      </c>
      <c r="R5" s="142">
        <v>49953.120275809997</v>
      </c>
      <c r="S5" s="142">
        <v>55491.734529599998</v>
      </c>
      <c r="T5" s="142">
        <v>61933.60551686</v>
      </c>
      <c r="U5" s="142">
        <v>70018.279079900007</v>
      </c>
      <c r="V5" s="142">
        <v>77874.576914549994</v>
      </c>
      <c r="W5" s="142">
        <v>85677.881422709994</v>
      </c>
      <c r="X5" s="142">
        <v>89882.84</v>
      </c>
      <c r="Y5" s="142">
        <v>91748.81</v>
      </c>
      <c r="Z5" s="142">
        <v>94318.6</v>
      </c>
    </row>
    <row r="6" spans="1:26" s="6" customFormat="1" ht="16.5" customHeight="1">
      <c r="A6" s="316" t="s">
        <v>546</v>
      </c>
      <c r="B6" s="14"/>
      <c r="C6" s="14" t="s">
        <v>336</v>
      </c>
      <c r="D6" s="59"/>
      <c r="E6" s="142">
        <v>86957.041786279995</v>
      </c>
      <c r="F6" s="142">
        <v>90535.966037499995</v>
      </c>
      <c r="G6" s="142">
        <v>80931.892921289997</v>
      </c>
      <c r="H6" s="142">
        <v>94597.075868379994</v>
      </c>
      <c r="I6" s="142">
        <v>96044.016041440002</v>
      </c>
      <c r="J6" s="142">
        <v>88988.27</v>
      </c>
      <c r="K6" s="152"/>
      <c r="L6" s="142">
        <v>87331.858286389994</v>
      </c>
      <c r="M6" s="142">
        <v>83684.903606110005</v>
      </c>
      <c r="N6" s="142">
        <v>80931.892921289997</v>
      </c>
      <c r="O6" s="142">
        <v>85382.385627340002</v>
      </c>
      <c r="P6" s="142">
        <v>90610.460522420006</v>
      </c>
      <c r="Q6" s="142">
        <v>93690.839588439994</v>
      </c>
      <c r="R6" s="142">
        <v>94597.075868379994</v>
      </c>
      <c r="S6" s="142">
        <v>98248.033857179995</v>
      </c>
      <c r="T6" s="142">
        <v>98212.279130399998</v>
      </c>
      <c r="U6" s="142">
        <v>98129.618706930007</v>
      </c>
      <c r="V6" s="142">
        <v>96044.016041440002</v>
      </c>
      <c r="W6" s="142">
        <v>94322.990285770007</v>
      </c>
      <c r="X6" s="142">
        <v>92385.87</v>
      </c>
      <c r="Y6" s="142">
        <v>91299.1</v>
      </c>
      <c r="Z6" s="142">
        <v>88988.27</v>
      </c>
    </row>
    <row r="7" spans="1:26" s="6" customFormat="1" ht="16.5" customHeight="1">
      <c r="A7" s="105" t="s">
        <v>470</v>
      </c>
      <c r="B7" s="14"/>
      <c r="C7" s="14" t="s">
        <v>337</v>
      </c>
      <c r="D7" s="59"/>
      <c r="E7" s="142">
        <v>12920.75682242</v>
      </c>
      <c r="F7" s="142">
        <v>13034.626139120001</v>
      </c>
      <c r="G7" s="142">
        <v>9506.8751327200007</v>
      </c>
      <c r="H7" s="142">
        <v>8403.8488170599994</v>
      </c>
      <c r="I7" s="142">
        <v>7427.4058064000001</v>
      </c>
      <c r="J7" s="142">
        <v>6079.64</v>
      </c>
      <c r="K7" s="152"/>
      <c r="L7" s="142">
        <v>12441.26648586</v>
      </c>
      <c r="M7" s="142">
        <v>10986.712987819999</v>
      </c>
      <c r="N7" s="142">
        <v>9506.8751327200007</v>
      </c>
      <c r="O7" s="142">
        <v>9648.9404577200003</v>
      </c>
      <c r="P7" s="142">
        <v>10197.57848486</v>
      </c>
      <c r="Q7" s="142">
        <v>9421.02106078</v>
      </c>
      <c r="R7" s="142">
        <v>8403.8488170599994</v>
      </c>
      <c r="S7" s="142">
        <v>8124.5392300399999</v>
      </c>
      <c r="T7" s="142">
        <v>7544.1829575499996</v>
      </c>
      <c r="U7" s="142">
        <v>7683.5168684099999</v>
      </c>
      <c r="V7" s="142">
        <v>7427.4058064000001</v>
      </c>
      <c r="W7" s="142">
        <v>6932.0213404100004</v>
      </c>
      <c r="X7" s="142">
        <v>6649.76</v>
      </c>
      <c r="Y7" s="142">
        <v>6334.48</v>
      </c>
      <c r="Z7" s="142">
        <v>6079.64</v>
      </c>
    </row>
    <row r="8" spans="1:26" s="6" customFormat="1" ht="16.5" customHeight="1">
      <c r="A8" s="105" t="s">
        <v>471</v>
      </c>
      <c r="B8" s="14"/>
      <c r="C8" s="14" t="s">
        <v>338</v>
      </c>
      <c r="D8" s="59"/>
      <c r="E8" s="142">
        <v>74036.284963860002</v>
      </c>
      <c r="F8" s="142">
        <v>77501.33989838</v>
      </c>
      <c r="G8" s="142">
        <v>71425.017788569996</v>
      </c>
      <c r="H8" s="142">
        <v>86193.227051320006</v>
      </c>
      <c r="I8" s="142">
        <v>88616.610235040003</v>
      </c>
      <c r="J8" s="142">
        <v>82908.63</v>
      </c>
      <c r="K8" s="152"/>
      <c r="L8" s="142">
        <v>74890.591800530005</v>
      </c>
      <c r="M8" s="142">
        <v>72698.190618289998</v>
      </c>
      <c r="N8" s="142">
        <v>71425.017788569996</v>
      </c>
      <c r="O8" s="142">
        <v>75733.445169619998</v>
      </c>
      <c r="P8" s="142">
        <v>80412.882037560004</v>
      </c>
      <c r="Q8" s="142">
        <v>84269.818527659998</v>
      </c>
      <c r="R8" s="142">
        <v>86193.227051320006</v>
      </c>
      <c r="S8" s="142">
        <v>90123.494627139997</v>
      </c>
      <c r="T8" s="142">
        <v>90668.096172849997</v>
      </c>
      <c r="U8" s="142">
        <v>90446.10183852</v>
      </c>
      <c r="V8" s="142">
        <v>88616.610235040003</v>
      </c>
      <c r="W8" s="142">
        <v>87390.96894536</v>
      </c>
      <c r="X8" s="142">
        <v>85736.11</v>
      </c>
      <c r="Y8" s="142">
        <v>84964.61</v>
      </c>
      <c r="Z8" s="142">
        <v>82908.63</v>
      </c>
    </row>
    <row r="9" spans="1:26" s="6" customFormat="1" ht="16.5" customHeight="1">
      <c r="A9" s="105" t="s">
        <v>472</v>
      </c>
      <c r="B9" s="14"/>
      <c r="C9" s="14" t="s">
        <v>339</v>
      </c>
      <c r="D9" s="59"/>
      <c r="E9" s="142">
        <v>3822.9054982299999</v>
      </c>
      <c r="F9" s="142">
        <v>3203.31211097</v>
      </c>
      <c r="G9" s="142">
        <v>2507.6417456200002</v>
      </c>
      <c r="H9" s="142">
        <v>2108.79597496</v>
      </c>
      <c r="I9" s="142">
        <v>2066.4363608100002</v>
      </c>
      <c r="J9" s="142">
        <v>1830.71</v>
      </c>
      <c r="K9" s="152"/>
      <c r="L9" s="142">
        <v>2928.6592874299999</v>
      </c>
      <c r="M9" s="142">
        <v>2881.3792932199999</v>
      </c>
      <c r="N9" s="142">
        <v>2507.6417456200002</v>
      </c>
      <c r="O9" s="142">
        <v>2341.8732125500001</v>
      </c>
      <c r="P9" s="142">
        <v>2227.3140425299998</v>
      </c>
      <c r="Q9" s="142">
        <v>2196.4099397599998</v>
      </c>
      <c r="R9" s="142">
        <v>2108.79597496</v>
      </c>
      <c r="S9" s="142">
        <v>2131.8060907300001</v>
      </c>
      <c r="T9" s="142">
        <v>2043.7951097</v>
      </c>
      <c r="U9" s="142">
        <v>2086.8618319100001</v>
      </c>
      <c r="V9" s="142">
        <v>2066.4363608100002</v>
      </c>
      <c r="W9" s="142">
        <v>1952.3072290699999</v>
      </c>
      <c r="X9" s="142">
        <v>1812.43</v>
      </c>
      <c r="Y9" s="142">
        <v>1826.88</v>
      </c>
      <c r="Z9" s="142">
        <v>1830.71</v>
      </c>
    </row>
    <row r="10" spans="1:26" s="12" customFormat="1" ht="16.5" customHeight="1">
      <c r="A10" s="105" t="s">
        <v>482</v>
      </c>
      <c r="B10" s="14"/>
      <c r="C10" s="14" t="s">
        <v>340</v>
      </c>
      <c r="D10" s="59"/>
      <c r="E10" s="142">
        <v>1571</v>
      </c>
      <c r="F10" s="142">
        <v>1547</v>
      </c>
      <c r="G10" s="142">
        <v>1520</v>
      </c>
      <c r="H10" s="142">
        <v>1809.84377909</v>
      </c>
      <c r="I10" s="142">
        <v>2313.1453215800002</v>
      </c>
      <c r="J10" s="142">
        <v>2463.1799999999998</v>
      </c>
      <c r="K10" s="152"/>
      <c r="L10" s="142">
        <v>1668.54820619</v>
      </c>
      <c r="M10" s="142">
        <v>1539.3651862500001</v>
      </c>
      <c r="N10" s="142">
        <v>1520</v>
      </c>
      <c r="O10" s="142">
        <v>1438</v>
      </c>
      <c r="P10" s="142">
        <v>1485.34328261</v>
      </c>
      <c r="Q10" s="142">
        <v>1571.2271941700001</v>
      </c>
      <c r="R10" s="142">
        <v>1809.84377909</v>
      </c>
      <c r="S10" s="142">
        <v>2243.1060259999999</v>
      </c>
      <c r="T10" s="142">
        <v>2120.83833508</v>
      </c>
      <c r="U10" s="142">
        <v>2294.8981868999999</v>
      </c>
      <c r="V10" s="142">
        <v>2313.1453215800002</v>
      </c>
      <c r="W10" s="142">
        <v>2538.9115489999999</v>
      </c>
      <c r="X10" s="142">
        <v>2300.7800000000002</v>
      </c>
      <c r="Y10" s="142">
        <v>2439.29</v>
      </c>
      <c r="Z10" s="142">
        <v>2463.1799999999998</v>
      </c>
    </row>
    <row r="11" spans="1:26" s="6" customFormat="1" ht="16.5" customHeight="1">
      <c r="A11" s="105" t="s">
        <v>473</v>
      </c>
      <c r="B11" s="30" t="s">
        <v>341</v>
      </c>
      <c r="C11" s="30"/>
      <c r="D11" s="82"/>
      <c r="E11" s="145">
        <v>1038</v>
      </c>
      <c r="F11" s="145">
        <v>1099</v>
      </c>
      <c r="G11" s="145">
        <v>746</v>
      </c>
      <c r="H11" s="145">
        <v>1197.90237654</v>
      </c>
      <c r="I11" s="145">
        <v>1049.2574341500001</v>
      </c>
      <c r="J11" s="145">
        <v>1051.8399999999999</v>
      </c>
      <c r="K11" s="152"/>
      <c r="L11" s="145">
        <v>1276</v>
      </c>
      <c r="M11" s="145">
        <v>895</v>
      </c>
      <c r="N11" s="145">
        <v>746</v>
      </c>
      <c r="O11" s="145">
        <v>1022</v>
      </c>
      <c r="P11" s="145">
        <v>1251.8343682099999</v>
      </c>
      <c r="Q11" s="145">
        <v>1271.0401203800002</v>
      </c>
      <c r="R11" s="145">
        <v>1197.90237654</v>
      </c>
      <c r="S11" s="145">
        <v>1259.66282675</v>
      </c>
      <c r="T11" s="145">
        <v>1048.7706469300001</v>
      </c>
      <c r="U11" s="145">
        <v>1173.7284281100001</v>
      </c>
      <c r="V11" s="145">
        <v>1049.2574341500001</v>
      </c>
      <c r="W11" s="145">
        <v>1085.5243162199999</v>
      </c>
      <c r="X11" s="145">
        <v>1038.75</v>
      </c>
      <c r="Y11" s="145">
        <v>1075.3599999999999</v>
      </c>
      <c r="Z11" s="145">
        <v>1051.8399999999999</v>
      </c>
    </row>
    <row r="12" spans="1:26" s="6" customFormat="1" ht="16.5" customHeight="1">
      <c r="A12" s="105" t="s">
        <v>582</v>
      </c>
      <c r="B12" s="14"/>
      <c r="C12" s="14" t="s">
        <v>335</v>
      </c>
      <c r="D12" s="59"/>
      <c r="E12" s="142">
        <v>130</v>
      </c>
      <c r="F12" s="142">
        <v>76</v>
      </c>
      <c r="G12" s="142">
        <v>42</v>
      </c>
      <c r="H12" s="142">
        <v>81.255225030000005</v>
      </c>
      <c r="I12" s="142">
        <v>97.912779839999999</v>
      </c>
      <c r="J12" s="142">
        <v>146.57</v>
      </c>
      <c r="K12" s="152"/>
      <c r="L12" s="142">
        <v>67.610893180000005</v>
      </c>
      <c r="M12" s="142">
        <v>56.820238609999997</v>
      </c>
      <c r="N12" s="142">
        <v>42</v>
      </c>
      <c r="O12" s="142">
        <v>62</v>
      </c>
      <c r="P12" s="142">
        <v>70.438744999999997</v>
      </c>
      <c r="Q12" s="142">
        <v>73.839483509999994</v>
      </c>
      <c r="R12" s="142">
        <v>81.255225030000005</v>
      </c>
      <c r="S12" s="142">
        <v>104.67161274999999</v>
      </c>
      <c r="T12" s="142">
        <v>101.690431</v>
      </c>
      <c r="U12" s="142">
        <v>107.24132521</v>
      </c>
      <c r="V12" s="142">
        <v>97.912779839999999</v>
      </c>
      <c r="W12" s="142">
        <v>116.99844093999999</v>
      </c>
      <c r="X12" s="142">
        <v>125.61</v>
      </c>
      <c r="Y12" s="142">
        <v>136.27000000000001</v>
      </c>
      <c r="Z12" s="142">
        <v>146.57</v>
      </c>
    </row>
    <row r="13" spans="1:26" s="6" customFormat="1" ht="16.5" customHeight="1">
      <c r="A13" s="105" t="s">
        <v>474</v>
      </c>
      <c r="B13" s="14"/>
      <c r="C13" s="14" t="s">
        <v>336</v>
      </c>
      <c r="D13" s="59"/>
      <c r="E13" s="142">
        <v>889.38502498000003</v>
      </c>
      <c r="F13" s="142">
        <v>830.47857724000005</v>
      </c>
      <c r="G13" s="142">
        <v>610.01761395000005</v>
      </c>
      <c r="H13" s="142">
        <v>1097.03241508</v>
      </c>
      <c r="I13" s="142">
        <v>913.01948617000005</v>
      </c>
      <c r="J13" s="142">
        <v>859.45</v>
      </c>
      <c r="K13" s="152"/>
      <c r="L13" s="142">
        <v>1090.08327712</v>
      </c>
      <c r="M13" s="142">
        <v>745.58792889999995</v>
      </c>
      <c r="N13" s="142">
        <v>610.01761395000005</v>
      </c>
      <c r="O13" s="142">
        <v>862.65492824</v>
      </c>
      <c r="P13" s="142">
        <v>1082.2882589999999</v>
      </c>
      <c r="Q13" s="142">
        <v>1147.4049682100001</v>
      </c>
      <c r="R13" s="142">
        <v>1097.03241508</v>
      </c>
      <c r="S13" s="142">
        <v>1130.4686358500001</v>
      </c>
      <c r="T13" s="142">
        <v>913.67196948000003</v>
      </c>
      <c r="U13" s="142">
        <v>1026.0197275600001</v>
      </c>
      <c r="V13" s="142">
        <v>913.01948617000005</v>
      </c>
      <c r="W13" s="142">
        <v>909.96950407999998</v>
      </c>
      <c r="X13" s="142">
        <v>857.64</v>
      </c>
      <c r="Y13" s="142">
        <v>892.36</v>
      </c>
      <c r="Z13" s="142">
        <v>859.45</v>
      </c>
    </row>
    <row r="14" spans="1:26" s="6" customFormat="1" ht="16.5" customHeight="1">
      <c r="A14" s="105" t="s">
        <v>475</v>
      </c>
      <c r="B14" s="14"/>
      <c r="C14" s="14" t="s">
        <v>337</v>
      </c>
      <c r="D14" s="59"/>
      <c r="E14" s="142">
        <v>200</v>
      </c>
      <c r="F14" s="142">
        <v>200</v>
      </c>
      <c r="G14" s="142">
        <v>98.345915770000005</v>
      </c>
      <c r="H14" s="142">
        <v>141.66666377000001</v>
      </c>
      <c r="I14" s="142">
        <v>93.668909499999998</v>
      </c>
      <c r="J14" s="142">
        <v>0</v>
      </c>
      <c r="K14" s="152"/>
      <c r="L14" s="142">
        <v>200</v>
      </c>
      <c r="M14" s="142">
        <v>217.15150399999999</v>
      </c>
      <c r="N14" s="142">
        <v>98.345915770000005</v>
      </c>
      <c r="O14" s="142">
        <v>158.31745796000001</v>
      </c>
      <c r="P14" s="142">
        <v>436.73745795999997</v>
      </c>
      <c r="Q14" s="142">
        <v>454.86776513000001</v>
      </c>
      <c r="R14" s="142">
        <v>141.66666377000001</v>
      </c>
      <c r="S14" s="142">
        <v>105.11666377</v>
      </c>
      <c r="T14" s="142">
        <v>77.870264289999994</v>
      </c>
      <c r="U14" s="142">
        <v>136.21043667999999</v>
      </c>
      <c r="V14" s="142">
        <v>93.668909499999998</v>
      </c>
      <c r="W14" s="142">
        <v>82.458329579999997</v>
      </c>
      <c r="X14" s="142">
        <v>22.46</v>
      </c>
      <c r="Y14" s="142">
        <v>20.91</v>
      </c>
      <c r="Z14" s="142">
        <v>0</v>
      </c>
    </row>
    <row r="15" spans="1:26" s="6" customFormat="1" ht="16.5" customHeight="1">
      <c r="A15" s="315" t="s">
        <v>554</v>
      </c>
      <c r="B15" s="14"/>
      <c r="C15" s="14" t="s">
        <v>338</v>
      </c>
      <c r="D15" s="59"/>
      <c r="E15" s="142">
        <v>689.38502498000003</v>
      </c>
      <c r="F15" s="142">
        <v>630.47857724000005</v>
      </c>
      <c r="G15" s="142">
        <v>511.67169818000002</v>
      </c>
      <c r="H15" s="142">
        <v>955.36575130999995</v>
      </c>
      <c r="I15" s="142">
        <v>819.35057667000001</v>
      </c>
      <c r="J15" s="142">
        <v>859.45</v>
      </c>
      <c r="K15" s="152"/>
      <c r="L15" s="142">
        <v>890.08327712000005</v>
      </c>
      <c r="M15" s="142">
        <v>528.43642490000002</v>
      </c>
      <c r="N15" s="142">
        <v>511.67169818000002</v>
      </c>
      <c r="O15" s="142">
        <v>704.33747028000005</v>
      </c>
      <c r="P15" s="142">
        <v>645.55080104000001</v>
      </c>
      <c r="Q15" s="142">
        <v>692.53720308000004</v>
      </c>
      <c r="R15" s="142">
        <v>955.36575130999995</v>
      </c>
      <c r="S15" s="142">
        <v>1025.35197208</v>
      </c>
      <c r="T15" s="142">
        <v>835.80170519000001</v>
      </c>
      <c r="U15" s="142">
        <v>889.80929088000005</v>
      </c>
      <c r="V15" s="142">
        <v>819.35057667000001</v>
      </c>
      <c r="W15" s="142">
        <v>827.51117450000004</v>
      </c>
      <c r="X15" s="142">
        <v>835.18</v>
      </c>
      <c r="Y15" s="142">
        <v>871.46</v>
      </c>
      <c r="Z15" s="142">
        <v>859.45</v>
      </c>
    </row>
    <row r="16" spans="1:26" s="6" customFormat="1" ht="16.5" customHeight="1">
      <c r="A16" s="103" t="s">
        <v>468</v>
      </c>
      <c r="B16" s="14"/>
      <c r="C16" s="14" t="s">
        <v>339</v>
      </c>
      <c r="D16" s="59"/>
      <c r="E16" s="142">
        <v>0</v>
      </c>
      <c r="F16" s="142">
        <v>168.2</v>
      </c>
      <c r="G16" s="142">
        <v>75.465750689999993</v>
      </c>
      <c r="H16" s="142">
        <v>0.22539602</v>
      </c>
      <c r="I16" s="142">
        <v>0.51034999999999997</v>
      </c>
      <c r="J16" s="142">
        <v>0</v>
      </c>
      <c r="K16" s="152"/>
      <c r="L16" s="142">
        <v>99.731345640000001</v>
      </c>
      <c r="M16" s="142">
        <v>77.105619849999997</v>
      </c>
      <c r="N16" s="142">
        <v>75.465750689999993</v>
      </c>
      <c r="O16" s="142">
        <v>75.275750689999995</v>
      </c>
      <c r="P16" s="142">
        <v>75.989750689999994</v>
      </c>
      <c r="Q16" s="142">
        <v>29.26082817</v>
      </c>
      <c r="R16" s="142">
        <v>0.22539602</v>
      </c>
      <c r="S16" s="142">
        <v>0.55108601999999995</v>
      </c>
      <c r="T16" s="142">
        <v>0</v>
      </c>
      <c r="U16" s="142">
        <v>0</v>
      </c>
      <c r="V16" s="142">
        <v>0.51034999999999997</v>
      </c>
      <c r="W16" s="142">
        <v>0.5</v>
      </c>
      <c r="X16" s="142">
        <v>0</v>
      </c>
      <c r="Y16" s="142">
        <v>0</v>
      </c>
      <c r="Z16" s="142">
        <v>0</v>
      </c>
    </row>
    <row r="17" spans="1:26" s="6" customFormat="1" ht="16.5" customHeight="1">
      <c r="A17" s="101" t="s">
        <v>469</v>
      </c>
      <c r="B17" s="32"/>
      <c r="C17" s="32" t="s">
        <v>340</v>
      </c>
      <c r="D17" s="59"/>
      <c r="E17" s="203">
        <v>19</v>
      </c>
      <c r="F17" s="203">
        <v>24</v>
      </c>
      <c r="G17" s="203">
        <v>19</v>
      </c>
      <c r="H17" s="203">
        <v>19.389340409999999</v>
      </c>
      <c r="I17" s="203">
        <v>37.81481814</v>
      </c>
      <c r="J17" s="203">
        <v>45.82</v>
      </c>
      <c r="K17" s="152"/>
      <c r="L17" s="203">
        <v>18.537647589999999</v>
      </c>
      <c r="M17" s="203">
        <v>15.026994370000001</v>
      </c>
      <c r="N17" s="203">
        <v>19</v>
      </c>
      <c r="O17" s="203">
        <v>22</v>
      </c>
      <c r="P17" s="203">
        <v>23.117613519999999</v>
      </c>
      <c r="Q17" s="203">
        <v>20.534840490000001</v>
      </c>
      <c r="R17" s="203">
        <v>19.389340409999999</v>
      </c>
      <c r="S17" s="203">
        <v>23.971492130000001</v>
      </c>
      <c r="T17" s="203">
        <v>33.40824645</v>
      </c>
      <c r="U17" s="203">
        <v>40.467375339999997</v>
      </c>
      <c r="V17" s="203">
        <v>37.81481814</v>
      </c>
      <c r="W17" s="203">
        <v>58.056371200000001</v>
      </c>
      <c r="X17" s="203">
        <v>55.5</v>
      </c>
      <c r="Y17" s="203">
        <v>46.73</v>
      </c>
      <c r="Z17" s="203">
        <v>45.82</v>
      </c>
    </row>
    <row r="18" spans="1:26" s="6" customFormat="1" ht="16.5" customHeight="1">
      <c r="A18" s="103" t="s">
        <v>918</v>
      </c>
      <c r="B18" s="10" t="s">
        <v>342</v>
      </c>
      <c r="C18" s="10"/>
      <c r="D18" s="82"/>
      <c r="E18" s="173">
        <v>8.2233454280417669E-3</v>
      </c>
      <c r="F18" s="173">
        <v>8.2253091039726969E-3</v>
      </c>
      <c r="G18" s="173">
        <v>6.0645968994138639E-3</v>
      </c>
      <c r="H18" s="173">
        <v>8.0683758937871511E-3</v>
      </c>
      <c r="I18" s="173">
        <v>5.8848467533561596E-3</v>
      </c>
      <c r="J18" s="173">
        <v>5.6068073503991664E-3</v>
      </c>
      <c r="K18" s="194"/>
      <c r="L18" s="173">
        <v>9.8023399629723514E-3</v>
      </c>
      <c r="M18" s="173">
        <v>7.1028363728711328E-3</v>
      </c>
      <c r="N18" s="173">
        <v>6.0645968994138639E-3</v>
      </c>
      <c r="O18" s="173">
        <v>7.9783289226133328E-3</v>
      </c>
      <c r="P18" s="173">
        <v>9.3308297288591073E-3</v>
      </c>
      <c r="Q18" s="173">
        <v>9.0877851609245594E-3</v>
      </c>
      <c r="R18" s="173">
        <v>8.0683758937871511E-3</v>
      </c>
      <c r="S18" s="173">
        <v>7.9667670499579991E-3</v>
      </c>
      <c r="T18" s="173">
        <v>6.3828576472659037E-3</v>
      </c>
      <c r="U18" s="173">
        <v>6.8030531274352931E-3</v>
      </c>
      <c r="V18" s="173">
        <v>5.8848467533561596E-3</v>
      </c>
      <c r="W18" s="173">
        <v>5.8838528706418322E-3</v>
      </c>
      <c r="X18" s="173">
        <v>5.5732377449521971E-3</v>
      </c>
      <c r="Y18" s="173">
        <v>5.740956822906324E-3</v>
      </c>
      <c r="Z18" s="173">
        <v>5.6068073503991664E-3</v>
      </c>
    </row>
    <row r="19" spans="1:26" s="6" customFormat="1" ht="16.5" customHeight="1">
      <c r="A19" s="104"/>
      <c r="B19" s="14"/>
      <c r="C19" s="14" t="s">
        <v>335</v>
      </c>
      <c r="D19" s="59"/>
      <c r="E19" s="144">
        <v>3.8375250915102135E-3</v>
      </c>
      <c r="F19" s="144">
        <v>1.9830397912589692E-3</v>
      </c>
      <c r="G19" s="144">
        <v>1.1038397855396987E-3</v>
      </c>
      <c r="H19" s="144">
        <v>1.6266296195584838E-3</v>
      </c>
      <c r="I19" s="144">
        <v>1.2573137950712397E-3</v>
      </c>
      <c r="J19" s="144">
        <v>1.5539438867758035E-3</v>
      </c>
      <c r="K19" s="194"/>
      <c r="L19" s="144">
        <v>1.7678889670898867E-3</v>
      </c>
      <c r="M19" s="144">
        <v>1.4991998165697431E-3</v>
      </c>
      <c r="N19" s="144">
        <v>1.1038397855396987E-3</v>
      </c>
      <c r="O19" s="144">
        <v>1.592438485642369E-3</v>
      </c>
      <c r="P19" s="144">
        <v>1.7681303994852488E-3</v>
      </c>
      <c r="Q19" s="144">
        <v>1.7413330669406851E-3</v>
      </c>
      <c r="R19" s="144">
        <v>1.6266296195584838E-3</v>
      </c>
      <c r="S19" s="144">
        <v>1.8862559196841616E-3</v>
      </c>
      <c r="T19" s="144">
        <v>1.6419265461998192E-3</v>
      </c>
      <c r="U19" s="144">
        <v>1.531618980346884E-3</v>
      </c>
      <c r="V19" s="144">
        <v>1.2573137950712397E-3</v>
      </c>
      <c r="W19" s="144">
        <v>1.3655617879107373E-3</v>
      </c>
      <c r="X19" s="144">
        <v>1.3975049180049394E-3</v>
      </c>
      <c r="Y19" s="144">
        <v>1.4852159870328138E-3</v>
      </c>
      <c r="Z19" s="144">
        <v>1.5539438867758035E-3</v>
      </c>
    </row>
    <row r="20" spans="1:26" s="6" customFormat="1" ht="16.5" customHeight="1">
      <c r="A20" s="99"/>
      <c r="B20" s="14"/>
      <c r="C20" s="14" t="s">
        <v>336</v>
      </c>
      <c r="D20" s="59"/>
      <c r="E20" s="144">
        <v>1.0227866619081864E-2</v>
      </c>
      <c r="F20" s="144">
        <v>9.1729134131734551E-3</v>
      </c>
      <c r="G20" s="144">
        <v>7.5374193279189742E-3</v>
      </c>
      <c r="H20" s="144">
        <v>1.1596895622930073E-2</v>
      </c>
      <c r="I20" s="144">
        <v>9.5062610228216667E-3</v>
      </c>
      <c r="J20" s="144">
        <v>9.6580487372784855E-3</v>
      </c>
      <c r="K20" s="194"/>
      <c r="L20" s="144">
        <v>1.2482080405815449E-2</v>
      </c>
      <c r="M20" s="144">
        <v>8.9094674997697316E-3</v>
      </c>
      <c r="N20" s="144">
        <v>7.5374193279189742E-3</v>
      </c>
      <c r="O20" s="144">
        <v>1.010342966996898E-2</v>
      </c>
      <c r="P20" s="144">
        <v>1.1944407442143021E-2</v>
      </c>
      <c r="Q20" s="144">
        <v>1.2246714548084509E-2</v>
      </c>
      <c r="R20" s="144">
        <v>1.1596895622930073E-2</v>
      </c>
      <c r="S20" s="144">
        <v>1.1506272354450633E-2</v>
      </c>
      <c r="T20" s="144">
        <v>9.3030319382659335E-3</v>
      </c>
      <c r="U20" s="144">
        <v>1.0455759851918609E-2</v>
      </c>
      <c r="V20" s="144">
        <v>9.5062610228216667E-3</v>
      </c>
      <c r="W20" s="144">
        <v>9.6473776045804833E-3</v>
      </c>
      <c r="X20" s="144">
        <v>9.2832567126590344E-3</v>
      </c>
      <c r="Y20" s="144">
        <v>9.7740465670186228E-3</v>
      </c>
      <c r="Z20" s="144">
        <v>9.6580487372784855E-3</v>
      </c>
    </row>
    <row r="21" spans="1:26" s="6" customFormat="1" ht="16.5" customHeight="1">
      <c r="A21" s="99"/>
      <c r="B21" s="14"/>
      <c r="C21" s="14" t="s">
        <v>337</v>
      </c>
      <c r="D21" s="59"/>
      <c r="E21" s="144">
        <v>1.5478969440316492E-2</v>
      </c>
      <c r="F21" s="144">
        <v>1.5343746561303559E-2</v>
      </c>
      <c r="G21" s="144">
        <v>1.0344715208420159E-2</v>
      </c>
      <c r="H21" s="144">
        <v>1.6857355106438082E-2</v>
      </c>
      <c r="I21" s="144">
        <v>1.2611255119423792E-2</v>
      </c>
      <c r="J21" s="144">
        <v>0</v>
      </c>
      <c r="K21" s="194"/>
      <c r="L21" s="144">
        <v>1.607553380737468E-2</v>
      </c>
      <c r="M21" s="144">
        <v>1.9764920066696629E-2</v>
      </c>
      <c r="N21" s="144">
        <v>1.0344715208420159E-2</v>
      </c>
      <c r="O21" s="144">
        <v>1.6407755717191948E-2</v>
      </c>
      <c r="P21" s="144">
        <v>4.2827565250751376E-2</v>
      </c>
      <c r="Q21" s="144">
        <v>4.8282215080022325E-2</v>
      </c>
      <c r="R21" s="144">
        <v>1.6857355106438082E-2</v>
      </c>
      <c r="S21" s="144">
        <v>1.2938169266428969E-2</v>
      </c>
      <c r="T21" s="144">
        <v>1.0321894992229701E-2</v>
      </c>
      <c r="U21" s="144">
        <v>1.7727616013965608E-2</v>
      </c>
      <c r="V21" s="144">
        <v>1.2611255119423792E-2</v>
      </c>
      <c r="W21" s="144">
        <v>1.1895279245508343E-2</v>
      </c>
      <c r="X21" s="144">
        <v>3.3773135619930977E-3</v>
      </c>
      <c r="Y21" s="144">
        <v>3.3003627150530539E-3</v>
      </c>
      <c r="Z21" s="144">
        <v>0</v>
      </c>
    </row>
    <row r="22" spans="1:26" s="6" customFormat="1" ht="16.5" customHeight="1">
      <c r="A22" s="99"/>
      <c r="B22" s="10"/>
      <c r="C22" s="14" t="s">
        <v>338</v>
      </c>
      <c r="D22" s="82"/>
      <c r="E22" s="144">
        <v>9.3114481002999506E-3</v>
      </c>
      <c r="F22" s="144">
        <v>8.1350668009957695E-3</v>
      </c>
      <c r="G22" s="144">
        <v>7.1637601784662322E-3</v>
      </c>
      <c r="H22" s="144">
        <v>1.1084000263050472E-2</v>
      </c>
      <c r="I22" s="144">
        <v>9.2460157807528007E-3</v>
      </c>
      <c r="J22" s="144">
        <v>1.0366268147568228E-2</v>
      </c>
      <c r="K22" s="194"/>
      <c r="L22" s="144">
        <v>1.1885114748334796E-2</v>
      </c>
      <c r="M22" s="144">
        <v>7.2689075258367116E-3</v>
      </c>
      <c r="N22" s="144">
        <v>7.1637601784662322E-3</v>
      </c>
      <c r="O22" s="144">
        <v>9.3002169477764719E-3</v>
      </c>
      <c r="P22" s="144">
        <v>8.0279525454450204E-3</v>
      </c>
      <c r="Q22" s="144">
        <v>8.2180929682753208E-3</v>
      </c>
      <c r="R22" s="144">
        <v>1.1084000263050472E-2</v>
      </c>
      <c r="S22" s="144">
        <v>1.1377188338313983E-2</v>
      </c>
      <c r="T22" s="144">
        <v>9.2182558195180869E-3</v>
      </c>
      <c r="U22" s="144">
        <v>9.8380059813815007E-3</v>
      </c>
      <c r="V22" s="144">
        <v>9.2460157807528007E-3</v>
      </c>
      <c r="W22" s="144">
        <v>9.4690696817584206E-3</v>
      </c>
      <c r="X22" s="144">
        <v>9.7413264088727011E-3</v>
      </c>
      <c r="Y22" s="144">
        <v>1.0256687975595383E-2</v>
      </c>
      <c r="Z22" s="144">
        <v>1.0366268147568228E-2</v>
      </c>
    </row>
    <row r="23" spans="1:26" s="6" customFormat="1" ht="16.5" customHeight="1">
      <c r="A23" s="99"/>
      <c r="B23" s="14"/>
      <c r="C23" s="14" t="s">
        <v>339</v>
      </c>
      <c r="D23" s="59"/>
      <c r="E23" s="144">
        <v>0</v>
      </c>
      <c r="F23" s="144">
        <v>5.250815224154573E-2</v>
      </c>
      <c r="G23" s="144">
        <v>3.0094311048144366E-2</v>
      </c>
      <c r="H23" s="144">
        <v>1.0688374915182364E-4</v>
      </c>
      <c r="I23" s="144">
        <v>2.4697107042771614E-4</v>
      </c>
      <c r="J23" s="144">
        <v>0</v>
      </c>
      <c r="K23" s="194"/>
      <c r="L23" s="144">
        <v>3.4053584200816243E-2</v>
      </c>
      <c r="M23" s="144">
        <v>2.6759968752268257E-2</v>
      </c>
      <c r="N23" s="144">
        <v>3.0094311048144366E-2</v>
      </c>
      <c r="O23" s="144">
        <v>3.2143392856026708E-2</v>
      </c>
      <c r="P23" s="144">
        <v>3.4117214384229107E-2</v>
      </c>
      <c r="Q23" s="144">
        <v>1.3322116076927475E-2</v>
      </c>
      <c r="R23" s="144">
        <v>1.0688374915182364E-4</v>
      </c>
      <c r="S23" s="144">
        <v>2.5850663547512904E-4</v>
      </c>
      <c r="T23" s="144">
        <v>0</v>
      </c>
      <c r="U23" s="144">
        <v>0</v>
      </c>
      <c r="V23" s="144">
        <v>2.4697107042771614E-4</v>
      </c>
      <c r="W23" s="144">
        <v>2.5610723176914104E-4</v>
      </c>
      <c r="X23" s="144">
        <v>0</v>
      </c>
      <c r="Y23" s="144">
        <v>0</v>
      </c>
      <c r="Z23" s="144">
        <v>0</v>
      </c>
    </row>
    <row r="24" spans="1:26" s="75" customFormat="1" ht="16.5" customHeight="1">
      <c r="A24" s="99"/>
      <c r="B24" s="38"/>
      <c r="C24" s="38" t="s">
        <v>340</v>
      </c>
      <c r="D24" s="59"/>
      <c r="E24" s="171">
        <v>1.2094207511139401E-2</v>
      </c>
      <c r="F24" s="171">
        <v>1.5513897866839044E-2</v>
      </c>
      <c r="G24" s="171">
        <v>1.2500000000000001E-2</v>
      </c>
      <c r="H24" s="171">
        <v>1.0713267428942996E-2</v>
      </c>
      <c r="I24" s="171">
        <v>1.6347791808501891E-2</v>
      </c>
      <c r="J24" s="171">
        <v>1.8602969236566715E-2</v>
      </c>
      <c r="K24" s="194"/>
      <c r="L24" s="171">
        <v>1.1110046159426987E-2</v>
      </c>
      <c r="M24" s="171">
        <v>9.7618125342998022E-3</v>
      </c>
      <c r="N24" s="171">
        <v>1.2500000000000001E-2</v>
      </c>
      <c r="O24" s="171">
        <v>1.5299026425591099E-2</v>
      </c>
      <c r="P24" s="171">
        <v>1.5563818674548036E-2</v>
      </c>
      <c r="Q24" s="171">
        <v>1.3069300586314966E-2</v>
      </c>
      <c r="R24" s="171">
        <v>1.0713267428942996E-2</v>
      </c>
      <c r="S24" s="171">
        <v>1.0686740551781659E-2</v>
      </c>
      <c r="T24" s="171">
        <v>1.5752377678867169E-2</v>
      </c>
      <c r="U24" s="171">
        <v>1.7633625566049287E-2</v>
      </c>
      <c r="V24" s="171">
        <v>1.6347791808501891E-2</v>
      </c>
      <c r="W24" s="171">
        <v>2.2866637958642806E-2</v>
      </c>
      <c r="X24" s="171">
        <v>2.4121029980364771E-2</v>
      </c>
      <c r="Y24" s="171">
        <v>1.915869876998675E-2</v>
      </c>
      <c r="Z24" s="171">
        <v>1.8602969236566715E-2</v>
      </c>
    </row>
    <row r="25" spans="1:26" s="6" customFormat="1" ht="16.5" customHeight="1">
      <c r="A25" s="99"/>
      <c r="B25" s="10" t="s">
        <v>569</v>
      </c>
      <c r="C25" s="10"/>
      <c r="D25" s="82"/>
      <c r="E25" s="147">
        <v>1226.17</v>
      </c>
      <c r="F25" s="147">
        <v>760.78</v>
      </c>
      <c r="G25" s="147">
        <v>1174.55</v>
      </c>
      <c r="H25" s="147">
        <v>629</v>
      </c>
      <c r="I25" s="147">
        <v>517</v>
      </c>
      <c r="J25" s="147">
        <v>839</v>
      </c>
      <c r="K25" s="152"/>
      <c r="L25" s="147">
        <v>331.68</v>
      </c>
      <c r="M25" s="147">
        <v>394.11</v>
      </c>
      <c r="N25" s="147">
        <v>245.94</v>
      </c>
      <c r="O25" s="147">
        <v>90.01</v>
      </c>
      <c r="P25" s="147">
        <v>80.749999999999986</v>
      </c>
      <c r="Q25" s="147">
        <v>112.24000000000001</v>
      </c>
      <c r="R25" s="147">
        <v>346</v>
      </c>
      <c r="S25" s="147">
        <v>104</v>
      </c>
      <c r="T25" s="147">
        <v>139</v>
      </c>
      <c r="U25" s="147">
        <v>91</v>
      </c>
      <c r="V25" s="147">
        <v>183</v>
      </c>
      <c r="W25" s="147">
        <v>141.86060925999999</v>
      </c>
      <c r="X25" s="147">
        <v>245.13939074000001</v>
      </c>
      <c r="Y25" s="147">
        <v>205</v>
      </c>
      <c r="Z25" s="147">
        <v>247</v>
      </c>
    </row>
    <row r="26" spans="1:26" s="6" customFormat="1" ht="16.5" customHeight="1">
      <c r="A26" s="99"/>
      <c r="B26" s="10"/>
      <c r="C26" s="14" t="s">
        <v>209</v>
      </c>
      <c r="D26" s="82"/>
      <c r="E26" s="142">
        <v>64.58</v>
      </c>
      <c r="F26" s="142">
        <v>52.91</v>
      </c>
      <c r="G26" s="142">
        <v>59</v>
      </c>
      <c r="H26" s="142">
        <v>35</v>
      </c>
      <c r="I26" s="142">
        <v>75</v>
      </c>
      <c r="J26" s="142">
        <v>138</v>
      </c>
      <c r="K26" s="151"/>
      <c r="L26" s="142">
        <v>9.16</v>
      </c>
      <c r="M26" s="142">
        <v>19.239999999999998</v>
      </c>
      <c r="N26" s="142">
        <v>13.55</v>
      </c>
      <c r="O26" s="142">
        <v>2.19</v>
      </c>
      <c r="P26" s="142">
        <v>3.81</v>
      </c>
      <c r="Q26" s="142">
        <v>22</v>
      </c>
      <c r="R26" s="142">
        <v>7</v>
      </c>
      <c r="S26" s="142">
        <v>16</v>
      </c>
      <c r="T26" s="142">
        <v>10</v>
      </c>
      <c r="U26" s="142">
        <v>17</v>
      </c>
      <c r="V26" s="142">
        <v>32</v>
      </c>
      <c r="W26" s="142">
        <v>20.479043969999999</v>
      </c>
      <c r="X26" s="142">
        <v>34.520956030000001</v>
      </c>
      <c r="Y26" s="142">
        <v>44.999999999999993</v>
      </c>
      <c r="Z26" s="142">
        <v>38</v>
      </c>
    </row>
    <row r="27" spans="1:26" s="6" customFormat="1" ht="16.5" customHeight="1">
      <c r="A27" s="99"/>
      <c r="B27" s="10"/>
      <c r="C27" s="14" t="s">
        <v>336</v>
      </c>
      <c r="D27" s="82"/>
      <c r="E27" s="142">
        <v>1122.24</v>
      </c>
      <c r="F27" s="142">
        <v>669.23</v>
      </c>
      <c r="G27" s="142">
        <v>1066.58</v>
      </c>
      <c r="H27" s="142">
        <v>564</v>
      </c>
      <c r="I27" s="142">
        <v>393</v>
      </c>
      <c r="J27" s="142">
        <v>596</v>
      </c>
      <c r="K27" s="151"/>
      <c r="L27" s="142">
        <v>313.81</v>
      </c>
      <c r="M27" s="142">
        <v>363.03</v>
      </c>
      <c r="N27" s="142">
        <v>216.9</v>
      </c>
      <c r="O27" s="142">
        <v>81.19</v>
      </c>
      <c r="P27" s="142">
        <v>72.81</v>
      </c>
      <c r="Q27" s="142">
        <v>78</v>
      </c>
      <c r="R27" s="142">
        <v>332</v>
      </c>
      <c r="S27" s="142">
        <v>79</v>
      </c>
      <c r="T27" s="142">
        <v>123</v>
      </c>
      <c r="U27" s="142">
        <v>62</v>
      </c>
      <c r="V27" s="142">
        <v>129</v>
      </c>
      <c r="W27" s="142">
        <v>103.06504328</v>
      </c>
      <c r="X27" s="142">
        <v>181.93495672</v>
      </c>
      <c r="Y27" s="142">
        <v>130</v>
      </c>
      <c r="Z27" s="142">
        <v>181</v>
      </c>
    </row>
    <row r="28" spans="1:26" s="6" customFormat="1" ht="16.5" customHeight="1">
      <c r="A28" s="99"/>
      <c r="B28" s="14"/>
      <c r="C28" s="14" t="s">
        <v>339</v>
      </c>
      <c r="D28" s="59"/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51"/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</row>
    <row r="29" spans="1:26" s="6" customFormat="1" ht="16.5" customHeight="1">
      <c r="A29" s="99"/>
      <c r="B29" s="10"/>
      <c r="C29" s="14" t="s">
        <v>340</v>
      </c>
      <c r="D29" s="82"/>
      <c r="E29" s="142">
        <v>39.35</v>
      </c>
      <c r="F29" s="142">
        <v>38.64</v>
      </c>
      <c r="G29" s="142">
        <v>48.97</v>
      </c>
      <c r="H29" s="142">
        <v>30</v>
      </c>
      <c r="I29" s="142">
        <v>49</v>
      </c>
      <c r="J29" s="142">
        <v>105</v>
      </c>
      <c r="K29" s="151"/>
      <c r="L29" s="142">
        <v>8.7100000000000009</v>
      </c>
      <c r="M29" s="142">
        <v>11.84</v>
      </c>
      <c r="N29" s="142">
        <v>15.49</v>
      </c>
      <c r="O29" s="142">
        <v>6.63</v>
      </c>
      <c r="P29" s="142">
        <v>4.37</v>
      </c>
      <c r="Q29" s="142">
        <v>12</v>
      </c>
      <c r="R29" s="142">
        <v>7</v>
      </c>
      <c r="S29" s="142">
        <v>9</v>
      </c>
      <c r="T29" s="142">
        <v>6</v>
      </c>
      <c r="U29" s="142">
        <v>12</v>
      </c>
      <c r="V29" s="142">
        <v>22</v>
      </c>
      <c r="W29" s="142">
        <v>18.31652201</v>
      </c>
      <c r="X29" s="142">
        <v>28.68347799</v>
      </c>
      <c r="Y29" s="142">
        <v>30</v>
      </c>
      <c r="Z29" s="142">
        <v>28</v>
      </c>
    </row>
    <row r="30" spans="1:26" s="6" customFormat="1" ht="16.5" customHeight="1">
      <c r="A30" s="99"/>
      <c r="B30" s="37" t="s">
        <v>570</v>
      </c>
      <c r="C30" s="37"/>
      <c r="D30" s="82"/>
      <c r="E30" s="150">
        <v>420.13</v>
      </c>
      <c r="F30" s="150">
        <v>482.21</v>
      </c>
      <c r="G30" s="150">
        <v>611.39</v>
      </c>
      <c r="H30" s="150">
        <v>113</v>
      </c>
      <c r="I30" s="150">
        <v>0</v>
      </c>
      <c r="J30" s="150">
        <v>0</v>
      </c>
      <c r="K30" s="152"/>
      <c r="L30" s="288">
        <v>355.58</v>
      </c>
      <c r="M30" s="288">
        <v>255.81</v>
      </c>
      <c r="N30" s="288">
        <v>0</v>
      </c>
      <c r="O30" s="288">
        <v>113.42</v>
      </c>
      <c r="P30" s="288">
        <v>0</v>
      </c>
      <c r="Q30" s="288">
        <v>-0.42000000000000171</v>
      </c>
      <c r="R30" s="288">
        <v>0</v>
      </c>
      <c r="S30" s="288">
        <v>0</v>
      </c>
      <c r="T30" s="288">
        <v>0</v>
      </c>
      <c r="U30" s="288">
        <v>0</v>
      </c>
      <c r="V30" s="288">
        <v>0</v>
      </c>
      <c r="W30" s="288">
        <v>0</v>
      </c>
      <c r="X30" s="288">
        <v>0</v>
      </c>
      <c r="Y30" s="288">
        <v>0</v>
      </c>
      <c r="Z30" s="288">
        <v>0</v>
      </c>
    </row>
    <row r="31" spans="1:26" s="6" customFormat="1" ht="16.5" customHeight="1">
      <c r="A31" s="99"/>
      <c r="B31" s="10"/>
      <c r="C31" s="14" t="s">
        <v>209</v>
      </c>
      <c r="D31" s="82"/>
      <c r="E31" s="151">
        <v>23.23</v>
      </c>
      <c r="F31" s="151">
        <v>33.130000000000003</v>
      </c>
      <c r="G31" s="142">
        <v>28.15</v>
      </c>
      <c r="H31" s="142">
        <v>0</v>
      </c>
      <c r="I31" s="142">
        <v>0</v>
      </c>
      <c r="J31" s="142">
        <v>0</v>
      </c>
      <c r="K31" s="151"/>
      <c r="L31" s="289">
        <v>18.78</v>
      </c>
      <c r="M31" s="289">
        <v>9.3699999999999992</v>
      </c>
      <c r="N31" s="289">
        <v>0</v>
      </c>
      <c r="O31" s="289">
        <v>0</v>
      </c>
      <c r="P31" s="289">
        <v>0</v>
      </c>
      <c r="Q31" s="289">
        <v>0</v>
      </c>
      <c r="R31" s="289">
        <v>0</v>
      </c>
      <c r="S31" s="289">
        <v>0</v>
      </c>
      <c r="T31" s="289">
        <v>0</v>
      </c>
      <c r="U31" s="289">
        <v>0</v>
      </c>
      <c r="V31" s="289">
        <v>0</v>
      </c>
      <c r="W31" s="289">
        <v>0</v>
      </c>
      <c r="X31" s="289">
        <v>0</v>
      </c>
      <c r="Y31" s="289">
        <v>0</v>
      </c>
      <c r="Z31" s="289">
        <v>0</v>
      </c>
    </row>
    <row r="32" spans="1:26" s="6" customFormat="1" ht="16.5" customHeight="1">
      <c r="A32" s="99"/>
      <c r="B32" s="10"/>
      <c r="C32" s="14" t="s">
        <v>336</v>
      </c>
      <c r="D32" s="82"/>
      <c r="E32" s="151">
        <v>395.69</v>
      </c>
      <c r="F32" s="151">
        <v>447.83</v>
      </c>
      <c r="G32" s="151">
        <v>582.24</v>
      </c>
      <c r="H32" s="151">
        <v>113</v>
      </c>
      <c r="I32" s="151">
        <v>0</v>
      </c>
      <c r="J32" s="151">
        <v>0</v>
      </c>
      <c r="K32" s="151"/>
      <c r="L32" s="151">
        <v>336.36</v>
      </c>
      <c r="M32" s="151">
        <v>245.88</v>
      </c>
      <c r="N32" s="151">
        <v>0</v>
      </c>
      <c r="O32" s="151">
        <v>113.42</v>
      </c>
      <c r="P32" s="151">
        <v>0</v>
      </c>
      <c r="Q32" s="151">
        <v>-0.42000000000000171</v>
      </c>
      <c r="R32" s="151">
        <v>0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</row>
    <row r="33" spans="1:27" s="6" customFormat="1" ht="16.5" customHeight="1">
      <c r="A33" s="99"/>
      <c r="B33" s="14"/>
      <c r="C33" s="14" t="s">
        <v>339</v>
      </c>
      <c r="D33" s="59"/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51"/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</row>
    <row r="34" spans="1:27" s="6" customFormat="1" ht="16.5" customHeight="1">
      <c r="A34" s="99"/>
      <c r="B34" s="33"/>
      <c r="C34" s="38" t="s">
        <v>210</v>
      </c>
      <c r="E34" s="290">
        <v>1.21</v>
      </c>
      <c r="F34" s="290">
        <v>1.25</v>
      </c>
      <c r="G34" s="290">
        <v>1</v>
      </c>
      <c r="H34" s="290">
        <v>0</v>
      </c>
      <c r="I34" s="290">
        <v>0</v>
      </c>
      <c r="J34" s="290">
        <v>0</v>
      </c>
      <c r="K34" s="151"/>
      <c r="L34" s="291">
        <v>0.44</v>
      </c>
      <c r="M34" s="291">
        <v>0.56000000000000005</v>
      </c>
      <c r="N34" s="291">
        <v>0</v>
      </c>
      <c r="O34" s="291">
        <v>0</v>
      </c>
      <c r="P34" s="291">
        <v>0</v>
      </c>
      <c r="Q34" s="291">
        <v>0</v>
      </c>
      <c r="R34" s="291">
        <v>0</v>
      </c>
      <c r="S34" s="291">
        <v>0</v>
      </c>
      <c r="T34" s="291">
        <v>0</v>
      </c>
      <c r="U34" s="291">
        <v>0</v>
      </c>
      <c r="V34" s="291">
        <v>0</v>
      </c>
      <c r="W34" s="291">
        <v>0</v>
      </c>
      <c r="X34" s="291">
        <v>0</v>
      </c>
      <c r="Y34" s="291">
        <v>0</v>
      </c>
      <c r="Z34" s="291">
        <v>0</v>
      </c>
    </row>
    <row r="35" spans="1:27" s="6" customFormat="1" ht="16.5" customHeight="1">
      <c r="A35" s="99"/>
      <c r="B35" s="10" t="s">
        <v>343</v>
      </c>
      <c r="C35" s="14"/>
      <c r="D35" s="59"/>
      <c r="E35" s="172">
        <v>2.0992036586500753E-2</v>
      </c>
      <c r="F35" s="172">
        <v>1.7366728513346075E-2</v>
      </c>
      <c r="G35" s="172">
        <v>2.0288803376162526E-2</v>
      </c>
      <c r="H35" s="172">
        <v>1.3001082427170303E-2</v>
      </c>
      <c r="I35" s="172">
        <v>8.7590856722169173E-3</v>
      </c>
      <c r="J35" s="172">
        <v>1.0034188114015852E-2</v>
      </c>
      <c r="K35" s="10"/>
      <c r="L35" s="172">
        <v>1.5002721223387453E-2</v>
      </c>
      <c r="M35" s="172">
        <v>1.2197771726738079E-2</v>
      </c>
      <c r="N35" s="172">
        <v>8.0478721583086242E-3</v>
      </c>
      <c r="O35" s="172">
        <v>9.5512540371065022E-3</v>
      </c>
      <c r="P35" s="172">
        <v>9.9267432705292327E-3</v>
      </c>
      <c r="Q35" s="172">
        <v>9.8793862492162574E-3</v>
      </c>
      <c r="R35" s="172">
        <v>1.0374653623888177E-2</v>
      </c>
      <c r="S35" s="172">
        <v>8.6188484343967704E-3</v>
      </c>
      <c r="T35" s="172">
        <v>7.2227067656423427E-3</v>
      </c>
      <c r="U35" s="172">
        <v>7.3266342753368768E-3</v>
      </c>
      <c r="V35" s="172">
        <v>6.9041311311776833E-3</v>
      </c>
      <c r="W35" s="172">
        <v>6.6476664675993793E-3</v>
      </c>
      <c r="X35" s="172">
        <v>6.8794385708662326E-3</v>
      </c>
      <c r="Y35" s="172">
        <v>6.8278918603909529E-3</v>
      </c>
      <c r="Z35" s="172">
        <v>6.9143225343757083E-3</v>
      </c>
    </row>
    <row r="36" spans="1:27" s="6" customFormat="1" ht="16.5" customHeight="1">
      <c r="A36" s="99"/>
      <c r="B36" s="14"/>
      <c r="C36" s="14" t="s">
        <v>344</v>
      </c>
      <c r="D36" s="59"/>
      <c r="E36" s="142">
        <v>2684.3</v>
      </c>
      <c r="F36" s="142">
        <v>2341.9899999999998</v>
      </c>
      <c r="G36" s="142">
        <v>2531.94</v>
      </c>
      <c r="H36" s="142">
        <v>1939.90237654</v>
      </c>
      <c r="I36" s="142">
        <v>1566.2574341500001</v>
      </c>
      <c r="J36" s="142">
        <v>1890.84</v>
      </c>
      <c r="K36" s="152"/>
      <c r="L36" s="142">
        <v>1963.26</v>
      </c>
      <c r="M36" s="142">
        <v>1544.92</v>
      </c>
      <c r="N36" s="142">
        <v>991.94</v>
      </c>
      <c r="O36" s="142">
        <v>1225.43</v>
      </c>
      <c r="P36" s="142">
        <v>1332.5843682099999</v>
      </c>
      <c r="Q36" s="142">
        <v>1382.8601203800001</v>
      </c>
      <c r="R36" s="142">
        <v>1543.90237654</v>
      </c>
      <c r="S36" s="142">
        <v>1363.66282675</v>
      </c>
      <c r="T36" s="142">
        <v>1187.7706469300001</v>
      </c>
      <c r="U36" s="142">
        <v>1264.7284281100001</v>
      </c>
      <c r="V36" s="142">
        <v>1232.2574341500001</v>
      </c>
      <c r="W36" s="142">
        <v>1227.38492548</v>
      </c>
      <c r="X36" s="142">
        <v>1283.88939074</v>
      </c>
      <c r="Y36" s="142">
        <v>1280.3599999999999</v>
      </c>
      <c r="Z36" s="142">
        <v>1298.8399999999999</v>
      </c>
    </row>
    <row r="37" spans="1:27" s="6" customFormat="1" ht="16.5" customHeight="1">
      <c r="A37" s="99"/>
      <c r="B37" s="222"/>
      <c r="C37" s="222" t="s">
        <v>345</v>
      </c>
      <c r="D37" s="59"/>
      <c r="E37" s="292">
        <v>127872.3</v>
      </c>
      <c r="F37" s="292">
        <v>134854.99</v>
      </c>
      <c r="G37" s="292">
        <v>124794.94</v>
      </c>
      <c r="H37" s="292">
        <v>149210.83589824001</v>
      </c>
      <c r="I37" s="292">
        <v>178815.17463838001</v>
      </c>
      <c r="J37" s="292">
        <v>188439.76</v>
      </c>
      <c r="K37" s="152"/>
      <c r="L37" s="292">
        <v>130860.26</v>
      </c>
      <c r="M37" s="292">
        <v>126655.92</v>
      </c>
      <c r="N37" s="292">
        <v>123254.94</v>
      </c>
      <c r="O37" s="292">
        <v>128300.43</v>
      </c>
      <c r="P37" s="292">
        <v>134241.84870038999</v>
      </c>
      <c r="Q37" s="292">
        <v>139974.29450535998</v>
      </c>
      <c r="R37" s="292">
        <v>148814.83589824001</v>
      </c>
      <c r="S37" s="292">
        <v>158218.68050351</v>
      </c>
      <c r="T37" s="292">
        <v>164449.51809204</v>
      </c>
      <c r="U37" s="292">
        <v>172620.65780563999</v>
      </c>
      <c r="V37" s="292">
        <v>178481.17463838001</v>
      </c>
      <c r="W37" s="292">
        <v>184633.95109581001</v>
      </c>
      <c r="X37" s="292">
        <v>186627.05939074</v>
      </c>
      <c r="Y37" s="292">
        <v>187519.08</v>
      </c>
      <c r="Z37" s="292">
        <v>187847.76</v>
      </c>
    </row>
    <row r="38" spans="1:27" ht="16.5" customHeight="1">
      <c r="B38" s="10" t="s">
        <v>346</v>
      </c>
      <c r="C38" s="14"/>
      <c r="D38" s="59"/>
      <c r="E38" s="173">
        <v>1.5386209523094526E-2</v>
      </c>
      <c r="F38" s="173">
        <v>9.6695717377606859E-3</v>
      </c>
      <c r="G38" s="173">
        <v>1.1482356576316315E-2</v>
      </c>
      <c r="H38" s="173">
        <v>8.0014455341180912E-3</v>
      </c>
      <c r="I38" s="173">
        <v>2.0599765000645434E-3</v>
      </c>
      <c r="J38" s="173">
        <v>4.4660562391397639E-3</v>
      </c>
      <c r="K38" s="10"/>
      <c r="L38" s="173">
        <v>6.6044496625637149E-3</v>
      </c>
      <c r="M38" s="173">
        <v>2.1232327711172127E-3</v>
      </c>
      <c r="N38" s="173">
        <v>7.86499916352237E-4</v>
      </c>
      <c r="O38" s="173">
        <v>3.7367762524256548E-3</v>
      </c>
      <c r="P38" s="173">
        <v>2.3136180797329675E-3</v>
      </c>
      <c r="Q38" s="173">
        <v>9.3607010224997411E-4</v>
      </c>
      <c r="R38" s="173">
        <v>1.8335689080528487E-3</v>
      </c>
      <c r="S38" s="173">
        <v>1.0476667463190147E-3</v>
      </c>
      <c r="T38" s="173">
        <v>-4.3716868650088049E-4</v>
      </c>
      <c r="U38" s="173">
        <v>1.2510540970313928E-3</v>
      </c>
      <c r="V38" s="173">
        <v>3.2792817594676525E-4</v>
      </c>
      <c r="W38" s="173">
        <v>9.6476022027804705E-4</v>
      </c>
      <c r="X38" s="173">
        <v>1.0628955692040577E-3</v>
      </c>
      <c r="Y38" s="173">
        <v>1.2884555534295491E-3</v>
      </c>
      <c r="Z38" s="173">
        <v>1.1896867974363922E-3</v>
      </c>
    </row>
    <row r="39" spans="1:27" ht="16.5" customHeight="1">
      <c r="B39" s="14"/>
      <c r="C39" s="14" t="s">
        <v>347</v>
      </c>
      <c r="D39" s="74"/>
      <c r="E39" s="276">
        <v>1967.4700000000003</v>
      </c>
      <c r="F39" s="276">
        <v>1303.9899999999998</v>
      </c>
      <c r="G39" s="276">
        <v>1432.94</v>
      </c>
      <c r="H39" s="276">
        <v>1193.90237654</v>
      </c>
      <c r="I39" s="276">
        <v>368.35505761000013</v>
      </c>
      <c r="J39" s="276">
        <v>841.58256584999981</v>
      </c>
      <c r="K39" s="152"/>
      <c r="L39" s="142">
        <v>864.26</v>
      </c>
      <c r="M39" s="276">
        <v>268.92</v>
      </c>
      <c r="N39" s="276">
        <v>96.94</v>
      </c>
      <c r="O39" s="276">
        <v>479.43</v>
      </c>
      <c r="P39" s="276">
        <v>310.58436820999987</v>
      </c>
      <c r="Q39" s="276">
        <v>131.02575217000032</v>
      </c>
      <c r="R39" s="276">
        <v>272.86225615999979</v>
      </c>
      <c r="S39" s="276">
        <v>165.76045021000004</v>
      </c>
      <c r="T39" s="276">
        <v>-71.89217981999991</v>
      </c>
      <c r="U39" s="276">
        <v>215.95778117999998</v>
      </c>
      <c r="V39" s="276">
        <v>58.529006040000013</v>
      </c>
      <c r="W39" s="276">
        <v>178.12749132999983</v>
      </c>
      <c r="X39" s="276">
        <v>198.36507452000006</v>
      </c>
      <c r="Y39" s="276">
        <v>241.6099999999999</v>
      </c>
      <c r="Z39" s="276">
        <v>223.48000000000002</v>
      </c>
    </row>
    <row r="40" spans="1:27" ht="16.5" customHeight="1">
      <c r="A40" s="104"/>
      <c r="B40" s="38"/>
      <c r="C40" s="38" t="s">
        <v>348</v>
      </c>
      <c r="D40" s="74"/>
      <c r="E40" s="293">
        <v>127872.3</v>
      </c>
      <c r="F40" s="293">
        <v>134854.99</v>
      </c>
      <c r="G40" s="293">
        <v>124794.94</v>
      </c>
      <c r="H40" s="293">
        <v>149210.83589824001</v>
      </c>
      <c r="I40" s="293">
        <v>178815.17463838001</v>
      </c>
      <c r="J40" s="293">
        <v>188439.76</v>
      </c>
      <c r="K40" s="152"/>
      <c r="L40" s="290">
        <v>130860.26</v>
      </c>
      <c r="M40" s="293">
        <v>126655.92</v>
      </c>
      <c r="N40" s="293">
        <v>123254.94</v>
      </c>
      <c r="O40" s="293">
        <v>128300.43</v>
      </c>
      <c r="P40" s="293">
        <v>134241.84870038999</v>
      </c>
      <c r="Q40" s="293">
        <v>139974.29450535998</v>
      </c>
      <c r="R40" s="293">
        <v>148814.83589824001</v>
      </c>
      <c r="S40" s="293">
        <v>158218.68050351</v>
      </c>
      <c r="T40" s="293">
        <v>164449.51809204</v>
      </c>
      <c r="U40" s="293">
        <v>172620.65780563999</v>
      </c>
      <c r="V40" s="293">
        <v>178481.17463838001</v>
      </c>
      <c r="W40" s="293">
        <v>184633.95109581001</v>
      </c>
      <c r="X40" s="293">
        <v>186627.05939074</v>
      </c>
      <c r="Y40" s="293">
        <v>187519.08</v>
      </c>
      <c r="Z40" s="293">
        <v>187847.76</v>
      </c>
    </row>
    <row r="41" spans="1:27" s="6" customFormat="1" ht="16.5" customHeight="1">
      <c r="A41" s="104"/>
      <c r="B41" s="10" t="s">
        <v>773</v>
      </c>
      <c r="C41" s="10"/>
      <c r="D41" s="82"/>
      <c r="E41" s="147">
        <v>786</v>
      </c>
      <c r="F41" s="147">
        <v>1094</v>
      </c>
      <c r="G41" s="147">
        <v>560</v>
      </c>
      <c r="H41" s="147">
        <v>332.87</v>
      </c>
      <c r="I41" s="147">
        <v>359.12</v>
      </c>
      <c r="J41" s="147">
        <v>430.19</v>
      </c>
      <c r="K41" s="152"/>
      <c r="L41" s="147">
        <v>218</v>
      </c>
      <c r="M41" s="147">
        <v>240</v>
      </c>
      <c r="N41" s="147">
        <v>-113</v>
      </c>
      <c r="O41" s="147">
        <v>328</v>
      </c>
      <c r="P41" s="147">
        <v>100.47000000000003</v>
      </c>
      <c r="Q41" s="147">
        <v>-57</v>
      </c>
      <c r="R41" s="147">
        <v>-38.600000000000023</v>
      </c>
      <c r="S41" s="147">
        <v>87.15</v>
      </c>
      <c r="T41" s="147">
        <v>130.73999999999998</v>
      </c>
      <c r="U41" s="147">
        <v>60.350000000000023</v>
      </c>
      <c r="V41" s="147">
        <v>80.88</v>
      </c>
      <c r="W41" s="147">
        <v>54.2</v>
      </c>
      <c r="X41" s="147">
        <v>136.63999999999999</v>
      </c>
      <c r="Y41" s="147">
        <v>90.28000000000003</v>
      </c>
      <c r="Z41" s="147">
        <v>149.07</v>
      </c>
      <c r="AA41" s="1"/>
    </row>
    <row r="42" spans="1:27" s="6" customFormat="1" ht="16.5" customHeight="1">
      <c r="A42" s="104"/>
      <c r="B42" s="10"/>
      <c r="C42" s="14" t="s">
        <v>209</v>
      </c>
      <c r="D42" s="82"/>
      <c r="E42" s="142"/>
      <c r="F42" s="142">
        <v>34</v>
      </c>
      <c r="G42" s="142">
        <v>15</v>
      </c>
      <c r="H42" s="142">
        <v>18</v>
      </c>
      <c r="I42" s="142">
        <v>49</v>
      </c>
      <c r="J42" s="142">
        <v>138</v>
      </c>
      <c r="K42" s="151"/>
      <c r="L42" s="142">
        <v>6</v>
      </c>
      <c r="M42" s="142">
        <v>6</v>
      </c>
      <c r="N42" s="142">
        <v>-3</v>
      </c>
      <c r="O42" s="142">
        <v>2</v>
      </c>
      <c r="P42" s="142">
        <v>5</v>
      </c>
      <c r="Q42" s="142">
        <v>4</v>
      </c>
      <c r="R42" s="142">
        <v>7</v>
      </c>
      <c r="S42" s="142">
        <v>11</v>
      </c>
      <c r="T42" s="142">
        <v>8</v>
      </c>
      <c r="U42" s="142">
        <v>11</v>
      </c>
      <c r="V42" s="142">
        <v>19</v>
      </c>
      <c r="W42" s="142">
        <v>28</v>
      </c>
      <c r="X42" s="142">
        <v>42</v>
      </c>
      <c r="Y42" s="142">
        <v>20</v>
      </c>
      <c r="Z42" s="142">
        <v>48</v>
      </c>
      <c r="AA42" s="1"/>
    </row>
    <row r="43" spans="1:27" s="6" customFormat="1" ht="16.5" customHeight="1">
      <c r="A43" s="104"/>
      <c r="B43" s="10"/>
      <c r="C43" s="14" t="s">
        <v>774</v>
      </c>
      <c r="D43" s="82"/>
      <c r="E43" s="142"/>
      <c r="F43" s="142">
        <v>1040</v>
      </c>
      <c r="G43" s="142">
        <v>532</v>
      </c>
      <c r="H43" s="142">
        <v>299.47000000000003</v>
      </c>
      <c r="I43" s="142">
        <v>227.12</v>
      </c>
      <c r="J43" s="142">
        <v>217.2</v>
      </c>
      <c r="K43" s="151"/>
      <c r="L43" s="142">
        <v>208</v>
      </c>
      <c r="M43" s="142">
        <v>227</v>
      </c>
      <c r="N43" s="142">
        <v>-108</v>
      </c>
      <c r="O43" s="142">
        <v>321</v>
      </c>
      <c r="P43" s="142">
        <v>88</v>
      </c>
      <c r="Q43" s="142">
        <v>-61</v>
      </c>
      <c r="R43" s="142">
        <v>-49</v>
      </c>
      <c r="S43" s="142">
        <v>61.150000000000006</v>
      </c>
      <c r="T43" s="142">
        <v>108.73999999999998</v>
      </c>
      <c r="U43" s="142">
        <v>28.350000000000023</v>
      </c>
      <c r="V43" s="142">
        <v>28.879999999999995</v>
      </c>
      <c r="W43" s="142">
        <v>-12.799999999999997</v>
      </c>
      <c r="X43" s="142">
        <v>60</v>
      </c>
      <c r="Y43" s="142">
        <v>61</v>
      </c>
      <c r="Z43" s="142">
        <v>109</v>
      </c>
      <c r="AA43" s="1"/>
    </row>
    <row r="44" spans="1:27" s="6" customFormat="1" ht="16.5" customHeight="1">
      <c r="A44" s="99"/>
      <c r="B44" s="33"/>
      <c r="C44" s="38" t="s">
        <v>775</v>
      </c>
      <c r="E44" s="199"/>
      <c r="F44" s="199">
        <v>19</v>
      </c>
      <c r="G44" s="199">
        <v>13</v>
      </c>
      <c r="H44" s="199">
        <v>16</v>
      </c>
      <c r="I44" s="199">
        <v>83</v>
      </c>
      <c r="J44" s="199">
        <v>75</v>
      </c>
      <c r="K44" s="197"/>
      <c r="L44" s="199">
        <v>5</v>
      </c>
      <c r="M44" s="199">
        <v>7</v>
      </c>
      <c r="N44" s="199">
        <v>-3</v>
      </c>
      <c r="O44" s="199">
        <v>5</v>
      </c>
      <c r="P44" s="199">
        <v>7</v>
      </c>
      <c r="Q44" s="199">
        <v>0</v>
      </c>
      <c r="R44" s="199">
        <v>4</v>
      </c>
      <c r="S44" s="199">
        <v>15</v>
      </c>
      <c r="T44" s="199">
        <v>14</v>
      </c>
      <c r="U44" s="199">
        <v>21</v>
      </c>
      <c r="V44" s="199">
        <v>33</v>
      </c>
      <c r="W44" s="199">
        <v>39</v>
      </c>
      <c r="X44" s="199">
        <v>35</v>
      </c>
      <c r="Y44" s="199">
        <v>9</v>
      </c>
      <c r="Z44" s="199">
        <v>-8</v>
      </c>
      <c r="AA44" s="1"/>
    </row>
    <row r="45" spans="1:27" ht="16.5" customHeight="1">
      <c r="B45" s="10" t="s">
        <v>776</v>
      </c>
      <c r="C45" s="5"/>
      <c r="D45" s="74"/>
      <c r="E45" s="172">
        <v>6.1000000000000004E-3</v>
      </c>
      <c r="F45" s="172">
        <v>8.0909978404283649E-3</v>
      </c>
      <c r="G45" s="172">
        <v>4.2356856516148553E-3</v>
      </c>
      <c r="H45" s="172">
        <v>2.4446090813992323E-3</v>
      </c>
      <c r="I45" s="172">
        <v>2.1771663675326245E-3</v>
      </c>
      <c r="J45" s="172">
        <v>2.29101876335793E-3</v>
      </c>
      <c r="K45" s="10"/>
      <c r="L45" s="173">
        <v>6.4000000000000003E-3</v>
      </c>
      <c r="M45" s="173">
        <v>6.6745681685226226E-3</v>
      </c>
      <c r="N45" s="173">
        <v>4.2356856516148553E-3</v>
      </c>
      <c r="O45" s="173">
        <v>1.0474819304790418E-2</v>
      </c>
      <c r="P45" s="173">
        <v>6.6426306738583702E-3</v>
      </c>
      <c r="Q45" s="173">
        <v>3.7339123498461358E-3</v>
      </c>
      <c r="R45" s="173">
        <v>2.4446090813992323E-3</v>
      </c>
      <c r="S45" s="173">
        <v>2.2692107423889748E-3</v>
      </c>
      <c r="T45" s="173">
        <v>2.7560086361098452E-3</v>
      </c>
      <c r="U45" s="173">
        <v>2.2811916389312626E-3</v>
      </c>
      <c r="V45" s="173">
        <v>2.1771663675326245E-3</v>
      </c>
      <c r="W45" s="173">
        <v>1.1968052854909345E-3</v>
      </c>
      <c r="X45" s="173">
        <v>2.071925972919018E-3</v>
      </c>
      <c r="Y45" s="173">
        <v>2.010374770344128E-3</v>
      </c>
      <c r="Z45" s="173">
        <v>2.29101876335793E-3</v>
      </c>
    </row>
    <row r="46" spans="1:27" ht="16.5" customHeight="1">
      <c r="B46" s="5"/>
      <c r="C46" s="14" t="s">
        <v>777</v>
      </c>
      <c r="D46" s="74"/>
      <c r="E46" s="276">
        <v>786</v>
      </c>
      <c r="F46" s="276">
        <v>1094</v>
      </c>
      <c r="G46" s="276">
        <v>560</v>
      </c>
      <c r="H46" s="276">
        <v>332.87</v>
      </c>
      <c r="I46" s="276">
        <v>359.12</v>
      </c>
      <c r="J46" s="276">
        <v>430.19</v>
      </c>
      <c r="K46" s="152"/>
      <c r="L46" s="142">
        <v>433</v>
      </c>
      <c r="M46" s="142">
        <v>673</v>
      </c>
      <c r="N46" s="142">
        <v>560</v>
      </c>
      <c r="O46" s="142">
        <v>328</v>
      </c>
      <c r="P46" s="142">
        <v>428.47</v>
      </c>
      <c r="Q46" s="142">
        <v>371.47</v>
      </c>
      <c r="R46" s="142">
        <v>332.87</v>
      </c>
      <c r="S46" s="142">
        <v>87.15</v>
      </c>
      <c r="T46" s="142">
        <v>217.89</v>
      </c>
      <c r="U46" s="142">
        <v>278.24</v>
      </c>
      <c r="V46" s="142">
        <v>359.12</v>
      </c>
      <c r="W46" s="142">
        <v>54.2</v>
      </c>
      <c r="X46" s="142">
        <v>190.83999999999997</v>
      </c>
      <c r="Y46" s="142">
        <v>281.12</v>
      </c>
      <c r="Z46" s="142">
        <v>430.19</v>
      </c>
    </row>
    <row r="47" spans="1:27" ht="16.5" customHeight="1">
      <c r="B47" s="5"/>
      <c r="C47" s="14" t="s">
        <v>778</v>
      </c>
      <c r="D47" s="74"/>
      <c r="E47" s="276">
        <v>128314</v>
      </c>
      <c r="F47" s="276">
        <v>135325</v>
      </c>
      <c r="G47" s="276">
        <v>124557</v>
      </c>
      <c r="H47" s="276">
        <v>149844.40565695</v>
      </c>
      <c r="I47" s="276">
        <v>179900.02528974001</v>
      </c>
      <c r="J47" s="276">
        <v>189175.89</v>
      </c>
      <c r="K47" s="152"/>
      <c r="L47" s="276">
        <v>131850</v>
      </c>
      <c r="M47" s="276">
        <v>127691</v>
      </c>
      <c r="N47" s="276">
        <v>124557</v>
      </c>
      <c r="O47" s="276">
        <v>129488</v>
      </c>
      <c r="P47" s="142">
        <v>135657.78999999998</v>
      </c>
      <c r="Q47" s="142">
        <v>141280.51999999999</v>
      </c>
      <c r="R47" s="142">
        <v>149844.40565695</v>
      </c>
      <c r="S47" s="142">
        <v>159683.25</v>
      </c>
      <c r="T47" s="142">
        <v>165846.24</v>
      </c>
      <c r="U47" s="142">
        <v>174139.83075265997</v>
      </c>
      <c r="V47" s="142">
        <v>179900.02528974001</v>
      </c>
      <c r="W47" s="142">
        <v>186412.63759748999</v>
      </c>
      <c r="X47" s="142">
        <v>188281.5</v>
      </c>
      <c r="Y47" s="142">
        <v>188899.04</v>
      </c>
      <c r="Z47" s="142">
        <v>189175.89</v>
      </c>
    </row>
    <row r="48" spans="1:27" ht="16.5" customHeight="1" thickBot="1">
      <c r="B48" s="89"/>
      <c r="C48" s="93" t="s">
        <v>782</v>
      </c>
      <c r="D48" s="85"/>
      <c r="E48" s="294">
        <v>128156</v>
      </c>
      <c r="F48" s="294">
        <v>135212</v>
      </c>
      <c r="G48" s="294">
        <v>132210</v>
      </c>
      <c r="H48" s="294">
        <v>136164.92000000001</v>
      </c>
      <c r="I48" s="294">
        <v>164948.35</v>
      </c>
      <c r="J48" s="294">
        <v>187772.36</v>
      </c>
      <c r="K48" s="295"/>
      <c r="L48" s="296">
        <v>136310</v>
      </c>
      <c r="M48" s="296">
        <v>134810</v>
      </c>
      <c r="N48" s="296">
        <v>132210</v>
      </c>
      <c r="O48" s="296">
        <v>126702</v>
      </c>
      <c r="P48" s="296">
        <v>130075.23</v>
      </c>
      <c r="Q48" s="296">
        <v>133011.70000000001</v>
      </c>
      <c r="R48" s="296">
        <v>136164.92000000001</v>
      </c>
      <c r="S48" s="296">
        <v>154465.76999999999</v>
      </c>
      <c r="T48" s="296">
        <v>158988.76</v>
      </c>
      <c r="U48" s="296">
        <v>162925.22</v>
      </c>
      <c r="V48" s="296">
        <v>164948.35</v>
      </c>
      <c r="W48" s="296">
        <v>183664.89</v>
      </c>
      <c r="X48" s="296">
        <v>185741.72</v>
      </c>
      <c r="Y48" s="296">
        <v>186958.38</v>
      </c>
      <c r="Z48" s="296">
        <v>187772.36</v>
      </c>
    </row>
    <row r="49" spans="1:27" s="72" customFormat="1" ht="16.5" customHeight="1">
      <c r="A49" s="99"/>
      <c r="B49" s="74"/>
      <c r="C49" s="59"/>
      <c r="D49" s="74"/>
      <c r="E49" s="174"/>
      <c r="F49" s="174"/>
      <c r="G49" s="144"/>
      <c r="H49" s="144"/>
      <c r="I49" s="144"/>
      <c r="J49" s="144"/>
      <c r="K49" s="10"/>
      <c r="L49" s="167"/>
      <c r="M49" s="167"/>
      <c r="N49" s="167"/>
      <c r="O49" s="167"/>
      <c r="P49" s="167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"/>
    </row>
    <row r="50" spans="1:27" ht="16.5" customHeight="1">
      <c r="B50" s="72"/>
      <c r="C50" s="79" t="s">
        <v>783</v>
      </c>
      <c r="D50" s="83"/>
      <c r="E50" s="14"/>
      <c r="F50" s="14"/>
      <c r="G50" s="14"/>
      <c r="H50" s="14"/>
      <c r="I50" s="14"/>
      <c r="J50" s="14"/>
      <c r="K50" s="12"/>
      <c r="L50" s="14"/>
      <c r="M50" s="175"/>
      <c r="N50" s="175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</row>
    <row r="51" spans="1:27" ht="16.5" customHeight="1">
      <c r="C51" s="59" t="s">
        <v>954</v>
      </c>
      <c r="E51" s="14"/>
      <c r="F51" s="14"/>
      <c r="G51" s="14"/>
      <c r="H51" s="14"/>
      <c r="I51" s="14"/>
      <c r="J51" s="14"/>
      <c r="K51" s="12"/>
      <c r="L51" s="168"/>
      <c r="M51" s="168"/>
      <c r="N51" s="168"/>
      <c r="O51" s="16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7" ht="16.5" customHeight="1">
      <c r="C52" s="59" t="s">
        <v>784</v>
      </c>
      <c r="E52" s="14"/>
      <c r="F52" s="14"/>
      <c r="G52" s="14"/>
      <c r="H52" s="14"/>
      <c r="I52" s="14"/>
      <c r="J52" s="14"/>
      <c r="L52" s="151"/>
      <c r="M52" s="14"/>
      <c r="N52" s="14"/>
      <c r="O52" s="1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7" s="86" customFormat="1" ht="16.5" customHeight="1">
      <c r="A53" s="9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7" ht="16.5" customHeight="1"/>
    <row r="55" spans="1:27" ht="16.5" customHeight="1"/>
    <row r="56" spans="1:27" ht="16.5" customHeight="1"/>
    <row r="57" spans="1:27" ht="16.5" customHeight="1"/>
    <row r="58" spans="1:27" ht="16.5" customHeight="1"/>
    <row r="59" spans="1:27" ht="16.5" customHeight="1"/>
    <row r="60" spans="1:27" ht="16.5" customHeight="1"/>
    <row r="61" spans="1:27" ht="16.5" customHeight="1"/>
    <row r="62" spans="1:27" ht="16.5" customHeight="1"/>
    <row r="63" spans="1:27" ht="16.5" customHeight="1"/>
    <row r="64" spans="1:27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</sheetData>
  <mergeCells count="2">
    <mergeCell ref="P2:Z2"/>
    <mergeCell ref="F2:J2"/>
  </mergeCells>
  <phoneticPr fontId="53" type="noConversion"/>
  <hyperlinks>
    <hyperlink ref="A5" location="JBB_일반사항!A1" display="전북은행"/>
    <hyperlink ref="A16" location="JBWC_일반사항!A1" display="우리캐피탈"/>
    <hyperlink ref="A17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KJB_여신건전성!A1" display="여신건전성"/>
    <hyperlink ref="A15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12" location="'KJB_순이자마진(이자)'!A1" display="순이자마진(이자)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Z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18" width="9.77734375" style="5" hidden="1" customWidth="1"/>
    <col min="19" max="20" width="9.77734375" style="1" hidden="1" customWidth="1"/>
    <col min="21" max="56" width="9.77734375" style="1" customWidth="1"/>
    <col min="57" max="16384" width="8.88671875" style="1"/>
  </cols>
  <sheetData>
    <row r="1" spans="1:26" s="3" customFormat="1" ht="26.25" customHeight="1">
      <c r="A1" s="17"/>
      <c r="B1" s="19" t="s">
        <v>517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 t="s">
        <v>709</v>
      </c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12" customFormat="1" ht="16.5" customHeight="1">
      <c r="A3" s="100"/>
      <c r="B3" s="206" t="s">
        <v>490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684</v>
      </c>
      <c r="U3" s="29" t="s">
        <v>715</v>
      </c>
      <c r="V3" s="29" t="s">
        <v>858</v>
      </c>
      <c r="W3" s="29" t="s">
        <v>957</v>
      </c>
      <c r="X3" s="29" t="s">
        <v>988</v>
      </c>
      <c r="Y3" s="29" t="s">
        <v>1015</v>
      </c>
      <c r="Z3" s="29" t="s">
        <v>1028</v>
      </c>
    </row>
    <row r="4" spans="1:26" s="7" customFormat="1" ht="16.5" customHeight="1">
      <c r="A4" s="101" t="s">
        <v>1047</v>
      </c>
      <c r="B4" s="238" t="s">
        <v>349</v>
      </c>
      <c r="C4" s="238"/>
      <c r="D4" s="10"/>
      <c r="E4" s="239">
        <v>24</v>
      </c>
      <c r="F4" s="239">
        <v>27</v>
      </c>
      <c r="G4" s="239">
        <v>26</v>
      </c>
      <c r="H4" s="239">
        <v>29</v>
      </c>
      <c r="I4" s="236">
        <v>31</v>
      </c>
      <c r="J4" s="236">
        <v>16</v>
      </c>
      <c r="K4" s="138"/>
      <c r="L4" s="239">
        <v>26</v>
      </c>
      <c r="M4" s="239">
        <v>26</v>
      </c>
      <c r="N4" s="239">
        <v>26</v>
      </c>
      <c r="O4" s="239">
        <v>26</v>
      </c>
      <c r="P4" s="239">
        <v>26</v>
      </c>
      <c r="Q4" s="236">
        <v>29</v>
      </c>
      <c r="R4" s="236">
        <v>29</v>
      </c>
      <c r="S4" s="236">
        <v>29</v>
      </c>
      <c r="T4" s="236">
        <v>31</v>
      </c>
      <c r="U4" s="236">
        <v>31</v>
      </c>
      <c r="V4" s="236">
        <v>31</v>
      </c>
      <c r="W4" s="236">
        <v>18</v>
      </c>
      <c r="X4" s="236">
        <v>19</v>
      </c>
      <c r="Y4" s="236">
        <v>18</v>
      </c>
      <c r="Z4" s="236">
        <v>16</v>
      </c>
    </row>
    <row r="5" spans="1:26" s="7" customFormat="1" ht="16.5" customHeight="1">
      <c r="A5" s="103" t="s">
        <v>35</v>
      </c>
      <c r="B5" s="10" t="s">
        <v>350</v>
      </c>
      <c r="C5" s="10"/>
      <c r="D5" s="10"/>
      <c r="E5" s="138">
        <v>580</v>
      </c>
      <c r="F5" s="138">
        <v>668</v>
      </c>
      <c r="G5" s="138">
        <v>737</v>
      </c>
      <c r="H5" s="138">
        <v>794</v>
      </c>
      <c r="I5" s="138">
        <v>844</v>
      </c>
      <c r="J5" s="138">
        <v>771</v>
      </c>
      <c r="K5" s="138"/>
      <c r="L5" s="138">
        <v>715</v>
      </c>
      <c r="M5" s="138">
        <v>724</v>
      </c>
      <c r="N5" s="138">
        <v>737</v>
      </c>
      <c r="O5" s="138">
        <v>761</v>
      </c>
      <c r="P5" s="138">
        <v>781</v>
      </c>
      <c r="Q5" s="138">
        <v>803</v>
      </c>
      <c r="R5" s="138">
        <v>794</v>
      </c>
      <c r="S5" s="138">
        <v>796</v>
      </c>
      <c r="T5" s="138">
        <v>849</v>
      </c>
      <c r="U5" s="138">
        <v>870</v>
      </c>
      <c r="V5" s="138">
        <v>844</v>
      </c>
      <c r="W5" s="138">
        <v>798</v>
      </c>
      <c r="X5" s="138">
        <v>792</v>
      </c>
      <c r="Y5" s="138">
        <v>790</v>
      </c>
      <c r="Z5" s="138">
        <v>771</v>
      </c>
    </row>
    <row r="6" spans="1:26" s="7" customFormat="1" ht="16.5" customHeight="1">
      <c r="A6" s="103" t="s">
        <v>478</v>
      </c>
      <c r="B6" s="10"/>
      <c r="C6" s="14" t="s">
        <v>351</v>
      </c>
      <c r="D6" s="10"/>
      <c r="E6" s="143">
        <v>7</v>
      </c>
      <c r="F6" s="143">
        <v>9</v>
      </c>
      <c r="G6" s="143">
        <v>13</v>
      </c>
      <c r="H6" s="143">
        <v>14</v>
      </c>
      <c r="I6" s="143">
        <v>15</v>
      </c>
      <c r="J6" s="143">
        <v>11</v>
      </c>
      <c r="K6" s="143"/>
      <c r="L6" s="143">
        <v>12</v>
      </c>
      <c r="M6" s="143">
        <v>11</v>
      </c>
      <c r="N6" s="143">
        <v>13</v>
      </c>
      <c r="O6" s="143">
        <v>14</v>
      </c>
      <c r="P6" s="143">
        <v>14</v>
      </c>
      <c r="Q6" s="143">
        <v>14</v>
      </c>
      <c r="R6" s="143">
        <v>14</v>
      </c>
      <c r="S6" s="143">
        <v>14</v>
      </c>
      <c r="T6" s="143">
        <v>13</v>
      </c>
      <c r="U6" s="143">
        <v>13</v>
      </c>
      <c r="V6" s="143">
        <v>15</v>
      </c>
      <c r="W6" s="143">
        <v>11</v>
      </c>
      <c r="X6" s="143">
        <v>11</v>
      </c>
      <c r="Y6" s="143">
        <v>11</v>
      </c>
      <c r="Z6" s="143">
        <v>11</v>
      </c>
    </row>
    <row r="7" spans="1:26" s="7" customFormat="1" ht="16.5" customHeight="1">
      <c r="A7" s="316" t="s">
        <v>468</v>
      </c>
      <c r="B7" s="73"/>
      <c r="C7" s="32" t="s">
        <v>352</v>
      </c>
      <c r="D7" s="10"/>
      <c r="E7" s="156">
        <v>2</v>
      </c>
      <c r="F7" s="156">
        <v>2</v>
      </c>
      <c r="G7" s="156">
        <v>3</v>
      </c>
      <c r="H7" s="156">
        <v>4</v>
      </c>
      <c r="I7" s="156">
        <v>4</v>
      </c>
      <c r="J7" s="156">
        <v>3</v>
      </c>
      <c r="K7" s="143"/>
      <c r="L7" s="156">
        <v>3</v>
      </c>
      <c r="M7" s="156">
        <v>3</v>
      </c>
      <c r="N7" s="156">
        <v>3</v>
      </c>
      <c r="O7" s="156">
        <v>4</v>
      </c>
      <c r="P7" s="156">
        <v>4</v>
      </c>
      <c r="Q7" s="156">
        <v>4</v>
      </c>
      <c r="R7" s="156">
        <v>4</v>
      </c>
      <c r="S7" s="156">
        <v>4</v>
      </c>
      <c r="T7" s="156">
        <v>4</v>
      </c>
      <c r="U7" s="156">
        <v>4</v>
      </c>
      <c r="V7" s="156">
        <v>4</v>
      </c>
      <c r="W7" s="156">
        <v>3</v>
      </c>
      <c r="X7" s="156">
        <v>3</v>
      </c>
      <c r="Y7" s="156">
        <v>3</v>
      </c>
      <c r="Z7" s="156">
        <v>3</v>
      </c>
    </row>
    <row r="8" spans="1:26" s="7" customFormat="1" ht="16.5" customHeight="1">
      <c r="A8" s="315" t="s">
        <v>479</v>
      </c>
      <c r="B8" s="10"/>
      <c r="C8" s="14" t="s">
        <v>353</v>
      </c>
      <c r="D8" s="10"/>
      <c r="E8" s="143">
        <v>573</v>
      </c>
      <c r="F8" s="143">
        <v>659</v>
      </c>
      <c r="G8" s="143">
        <v>724</v>
      </c>
      <c r="H8" s="143">
        <v>780</v>
      </c>
      <c r="I8" s="143">
        <v>829</v>
      </c>
      <c r="J8" s="143">
        <v>760</v>
      </c>
      <c r="K8" s="143"/>
      <c r="L8" s="143">
        <v>703</v>
      </c>
      <c r="M8" s="143">
        <v>713</v>
      </c>
      <c r="N8" s="143">
        <v>724</v>
      </c>
      <c r="O8" s="143">
        <v>747</v>
      </c>
      <c r="P8" s="143">
        <v>767</v>
      </c>
      <c r="Q8" s="143">
        <v>789</v>
      </c>
      <c r="R8" s="143">
        <v>780</v>
      </c>
      <c r="S8" s="143">
        <v>782</v>
      </c>
      <c r="T8" s="143">
        <v>836</v>
      </c>
      <c r="U8" s="143">
        <v>857</v>
      </c>
      <c r="V8" s="143">
        <v>829</v>
      </c>
      <c r="W8" s="143">
        <v>787</v>
      </c>
      <c r="X8" s="143">
        <v>781</v>
      </c>
      <c r="Y8" s="143">
        <v>779</v>
      </c>
      <c r="Z8" s="143">
        <v>760</v>
      </c>
    </row>
    <row r="9" spans="1:26" s="7" customFormat="1" ht="16.5" customHeight="1">
      <c r="A9" s="102" t="s">
        <v>480</v>
      </c>
      <c r="B9" s="10"/>
      <c r="C9" s="14" t="s">
        <v>354</v>
      </c>
      <c r="D9" s="10"/>
      <c r="E9" s="143">
        <v>344</v>
      </c>
      <c r="F9" s="143">
        <v>364</v>
      </c>
      <c r="G9" s="143">
        <v>372</v>
      </c>
      <c r="H9" s="143">
        <v>360</v>
      </c>
      <c r="I9" s="143">
        <v>359</v>
      </c>
      <c r="J9" s="143">
        <v>356</v>
      </c>
      <c r="K9" s="143"/>
      <c r="L9" s="143">
        <v>366</v>
      </c>
      <c r="M9" s="143">
        <v>371</v>
      </c>
      <c r="N9" s="143">
        <v>372</v>
      </c>
      <c r="O9" s="143">
        <v>358</v>
      </c>
      <c r="P9" s="143">
        <v>363</v>
      </c>
      <c r="Q9" s="143">
        <v>364</v>
      </c>
      <c r="R9" s="143">
        <v>360</v>
      </c>
      <c r="S9" s="143">
        <v>360</v>
      </c>
      <c r="T9" s="143">
        <v>365</v>
      </c>
      <c r="U9" s="143">
        <v>363</v>
      </c>
      <c r="V9" s="143">
        <v>359</v>
      </c>
      <c r="W9" s="143">
        <v>350</v>
      </c>
      <c r="X9" s="143">
        <v>353</v>
      </c>
      <c r="Y9" s="143">
        <v>353</v>
      </c>
      <c r="Z9" s="143">
        <v>356</v>
      </c>
    </row>
    <row r="10" spans="1:26" s="7" customFormat="1" ht="16.5" customHeight="1">
      <c r="A10" s="102" t="s">
        <v>481</v>
      </c>
      <c r="B10" s="10"/>
      <c r="C10" s="14" t="s">
        <v>355</v>
      </c>
      <c r="D10" s="10"/>
      <c r="E10" s="143">
        <v>24</v>
      </c>
      <c r="F10" s="143">
        <v>82</v>
      </c>
      <c r="G10" s="143">
        <v>139</v>
      </c>
      <c r="H10" s="143">
        <v>182</v>
      </c>
      <c r="I10" s="143">
        <v>209</v>
      </c>
      <c r="J10" s="143">
        <v>160</v>
      </c>
      <c r="K10" s="143"/>
      <c r="L10" s="143">
        <v>121</v>
      </c>
      <c r="M10" s="143">
        <v>129</v>
      </c>
      <c r="N10" s="143">
        <v>139</v>
      </c>
      <c r="O10" s="143">
        <v>156</v>
      </c>
      <c r="P10" s="143">
        <v>164</v>
      </c>
      <c r="Q10" s="143">
        <v>179</v>
      </c>
      <c r="R10" s="143">
        <v>182</v>
      </c>
      <c r="S10" s="143">
        <v>178</v>
      </c>
      <c r="T10" s="143">
        <v>205</v>
      </c>
      <c r="U10" s="143">
        <v>218</v>
      </c>
      <c r="V10" s="143">
        <v>209</v>
      </c>
      <c r="W10" s="143">
        <v>192</v>
      </c>
      <c r="X10" s="143">
        <v>170</v>
      </c>
      <c r="Y10" s="143">
        <v>168</v>
      </c>
      <c r="Z10" s="143">
        <v>160</v>
      </c>
    </row>
    <row r="11" spans="1:26" s="7" customFormat="1" ht="16.5" customHeight="1">
      <c r="A11" s="102" t="s">
        <v>482</v>
      </c>
      <c r="B11" s="231"/>
      <c r="C11" s="240" t="s">
        <v>356</v>
      </c>
      <c r="D11" s="10"/>
      <c r="E11" s="242">
        <v>205</v>
      </c>
      <c r="F11" s="242">
        <v>213</v>
      </c>
      <c r="G11" s="242">
        <v>213</v>
      </c>
      <c r="H11" s="242">
        <v>238</v>
      </c>
      <c r="I11" s="242">
        <v>261</v>
      </c>
      <c r="J11" s="242">
        <v>244</v>
      </c>
      <c r="K11" s="143"/>
      <c r="L11" s="242">
        <v>216</v>
      </c>
      <c r="M11" s="242">
        <v>213</v>
      </c>
      <c r="N11" s="242">
        <v>213</v>
      </c>
      <c r="O11" s="242">
        <v>233</v>
      </c>
      <c r="P11" s="242">
        <v>240</v>
      </c>
      <c r="Q11" s="242">
        <v>246</v>
      </c>
      <c r="R11" s="242">
        <v>238</v>
      </c>
      <c r="S11" s="242">
        <v>244</v>
      </c>
      <c r="T11" s="242">
        <v>266</v>
      </c>
      <c r="U11" s="242">
        <v>276</v>
      </c>
      <c r="V11" s="242">
        <v>261</v>
      </c>
      <c r="W11" s="242">
        <v>245</v>
      </c>
      <c r="X11" s="242">
        <v>258</v>
      </c>
      <c r="Y11" s="242">
        <v>258</v>
      </c>
      <c r="Z11" s="242">
        <v>244</v>
      </c>
    </row>
    <row r="12" spans="1:26" s="7" customFormat="1" ht="16.5" customHeight="1" thickBot="1">
      <c r="A12" s="102" t="s">
        <v>483</v>
      </c>
      <c r="B12" s="39" t="s">
        <v>538</v>
      </c>
      <c r="C12" s="39"/>
      <c r="D12" s="39"/>
      <c r="E12" s="141" t="s">
        <v>357</v>
      </c>
      <c r="F12" s="141" t="s">
        <v>357</v>
      </c>
      <c r="G12" s="141" t="s">
        <v>358</v>
      </c>
      <c r="H12" s="141" t="s">
        <v>358</v>
      </c>
      <c r="I12" s="141" t="s">
        <v>358</v>
      </c>
      <c r="J12" s="141" t="s">
        <v>358</v>
      </c>
      <c r="K12" s="139"/>
      <c r="L12" s="141" t="s">
        <v>357</v>
      </c>
      <c r="M12" s="141" t="s">
        <v>358</v>
      </c>
      <c r="N12" s="141" t="s">
        <v>358</v>
      </c>
      <c r="O12" s="141" t="s">
        <v>358</v>
      </c>
      <c r="P12" s="141" t="s">
        <v>358</v>
      </c>
      <c r="Q12" s="141" t="s">
        <v>358</v>
      </c>
      <c r="R12" s="141" t="s">
        <v>358</v>
      </c>
      <c r="S12" s="141" t="s">
        <v>358</v>
      </c>
      <c r="T12" s="141" t="s">
        <v>358</v>
      </c>
      <c r="U12" s="141" t="s">
        <v>358</v>
      </c>
      <c r="V12" s="141" t="s">
        <v>358</v>
      </c>
      <c r="W12" s="141" t="s">
        <v>358</v>
      </c>
      <c r="X12" s="141" t="s">
        <v>358</v>
      </c>
      <c r="Y12" s="141" t="s">
        <v>358</v>
      </c>
      <c r="Z12" s="141" t="s">
        <v>358</v>
      </c>
    </row>
    <row r="13" spans="1:26" s="8" customFormat="1" ht="16.5" customHeight="1">
      <c r="A13" s="102" t="s">
        <v>484</v>
      </c>
      <c r="B13" s="1"/>
      <c r="C13" s="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8" customFormat="1" ht="16.5" customHeight="1">
      <c r="A14" s="102" t="s">
        <v>485</v>
      </c>
      <c r="B14" s="1"/>
      <c r="C14" s="1"/>
      <c r="D14" s="5"/>
      <c r="E14" s="5"/>
      <c r="F14" s="5"/>
      <c r="G14" s="5"/>
      <c r="H14" s="358"/>
      <c r="I14" s="358"/>
      <c r="J14" s="358"/>
      <c r="K14" s="5"/>
      <c r="L14" s="5"/>
      <c r="M14" s="5"/>
      <c r="N14" s="5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</row>
    <row r="15" spans="1:26" ht="16.5" customHeight="1">
      <c r="A15" s="101" t="s">
        <v>469</v>
      </c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</row>
    <row r="16" spans="1:26" ht="16.5" customHeight="1">
      <c r="A16" s="103" t="s">
        <v>918</v>
      </c>
    </row>
    <row r="17" spans="1:1" ht="16.5" customHeight="1">
      <c r="A17" s="104"/>
    </row>
    <row r="18" spans="1:1" ht="16.5" customHeight="1"/>
    <row r="19" spans="1:1" ht="16.5" customHeight="1"/>
    <row r="20" spans="1:1" ht="16.5" customHeight="1"/>
    <row r="21" spans="1:1" ht="16.5" customHeight="1"/>
    <row r="22" spans="1:1" ht="16.5" customHeight="1"/>
    <row r="23" spans="1:1" ht="16.5" customHeight="1"/>
    <row r="24" spans="1:1" ht="16.5" customHeight="1"/>
    <row r="25" spans="1:1" ht="16.5" customHeight="1"/>
    <row r="26" spans="1:1" ht="16.5" customHeight="1"/>
    <row r="27" spans="1:1" ht="16.5" customHeight="1"/>
    <row r="28" spans="1:1" ht="16.5" customHeight="1"/>
    <row r="29" spans="1:1" ht="16.5" customHeight="1"/>
    <row r="30" spans="1:1" ht="16.5" customHeight="1"/>
    <row r="31" spans="1:1" ht="16.5" customHeight="1"/>
    <row r="32" spans="1: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O2:Z2"/>
    <mergeCell ref="F2:J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15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여신건전성!A1" display="여신건전성"/>
    <hyperlink ref="A14" location="'JBWC_연체율 및 대손비용률'!A1" display="연체율 및 대손비용률"/>
    <hyperlink ref="A2" location="목차!A1" display="Contents"/>
    <hyperlink ref="A16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Z203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4" width="9.77734375" style="1" customWidth="1"/>
    <col min="55" max="16384" width="8.88671875" style="1"/>
  </cols>
  <sheetData>
    <row r="1" spans="1:26" s="3" customFormat="1" ht="26.25" customHeight="1">
      <c r="A1" s="18"/>
      <c r="B1" s="17" t="s">
        <v>518</v>
      </c>
      <c r="C1" s="17"/>
      <c r="D1" s="17"/>
      <c r="E1" s="18"/>
      <c r="F1" s="18"/>
      <c r="G1" s="18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7" customFormat="1" ht="16.5" customHeight="1">
      <c r="A3" s="100"/>
      <c r="B3" s="206" t="s">
        <v>687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s="7" customFormat="1" ht="16.5" customHeight="1">
      <c r="A4" s="101" t="s">
        <v>1047</v>
      </c>
      <c r="B4" s="523" t="s">
        <v>359</v>
      </c>
      <c r="C4" s="523"/>
      <c r="D4" s="5"/>
      <c r="E4" s="284">
        <v>740.73213870000006</v>
      </c>
      <c r="F4" s="284">
        <v>1204.06233776</v>
      </c>
      <c r="G4" s="284">
        <v>1744.5853054300001</v>
      </c>
      <c r="H4" s="284">
        <v>2102.5650547199998</v>
      </c>
      <c r="I4" s="284">
        <v>2371.1762338599997</v>
      </c>
      <c r="J4" s="284">
        <v>2478.1167850400002</v>
      </c>
      <c r="K4" s="90"/>
      <c r="L4" s="284">
        <v>414.72157763000001</v>
      </c>
      <c r="M4" s="284">
        <v>460.91056711000004</v>
      </c>
      <c r="N4" s="284">
        <v>476.67626803999997</v>
      </c>
      <c r="O4" s="284">
        <v>503.40159752999995</v>
      </c>
      <c r="P4" s="284">
        <v>516.67049760999998</v>
      </c>
      <c r="Q4" s="284">
        <v>538.75194368000007</v>
      </c>
      <c r="R4" s="284">
        <v>543.77360811999995</v>
      </c>
      <c r="S4" s="284">
        <v>548.76588522999998</v>
      </c>
      <c r="T4" s="284">
        <v>578.65957768999999</v>
      </c>
      <c r="U4" s="284">
        <v>584.24025261999998</v>
      </c>
      <c r="V4" s="284">
        <v>659.51051831999996</v>
      </c>
      <c r="W4" s="284">
        <v>607.00673574999996</v>
      </c>
      <c r="X4" s="284">
        <v>597.17959492</v>
      </c>
      <c r="Y4" s="284">
        <v>629.29081560000009</v>
      </c>
      <c r="Z4" s="284">
        <v>644.63963877000003</v>
      </c>
    </row>
    <row r="5" spans="1:26" ht="16.5" customHeight="1">
      <c r="A5" s="103" t="s">
        <v>35</v>
      </c>
      <c r="B5" s="14"/>
      <c r="C5" s="14" t="s">
        <v>360</v>
      </c>
      <c r="D5" s="14"/>
      <c r="E5" s="142">
        <v>615.84642732000009</v>
      </c>
      <c r="F5" s="142">
        <v>921.01503863000005</v>
      </c>
      <c r="G5" s="142">
        <v>1359.24758929</v>
      </c>
      <c r="H5" s="142">
        <v>1606.43249442</v>
      </c>
      <c r="I5" s="142">
        <v>1814.56936926</v>
      </c>
      <c r="J5" s="142">
        <v>1965.5058705000001</v>
      </c>
      <c r="K5" s="90"/>
      <c r="L5" s="142">
        <v>321.24417443000004</v>
      </c>
      <c r="M5" s="142">
        <v>356.17603663000011</v>
      </c>
      <c r="N5" s="142">
        <v>370.97120583999998</v>
      </c>
      <c r="O5" s="142">
        <v>370.44635598000002</v>
      </c>
      <c r="P5" s="142">
        <v>383.56620123999994</v>
      </c>
      <c r="Q5" s="142">
        <v>412.55419924000012</v>
      </c>
      <c r="R5" s="142">
        <v>439.86573795999999</v>
      </c>
      <c r="S5" s="142">
        <v>432.31443256</v>
      </c>
      <c r="T5" s="142">
        <v>452.21730844999996</v>
      </c>
      <c r="U5" s="142">
        <v>457.69128186</v>
      </c>
      <c r="V5" s="142">
        <v>472.34634638999995</v>
      </c>
      <c r="W5" s="142">
        <v>480.68552582000007</v>
      </c>
      <c r="X5" s="142">
        <v>484.90219841999999</v>
      </c>
      <c r="Y5" s="142">
        <v>486.66538045999999</v>
      </c>
      <c r="Z5" s="142">
        <v>513.25276580000002</v>
      </c>
    </row>
    <row r="6" spans="1:26" ht="16.5" customHeight="1">
      <c r="A6" s="103" t="s">
        <v>478</v>
      </c>
      <c r="B6" s="14"/>
      <c r="C6" s="14" t="s">
        <v>361</v>
      </c>
      <c r="D6" s="14"/>
      <c r="E6" s="142">
        <v>1399.83334332</v>
      </c>
      <c r="F6" s="142">
        <v>2007.69904941</v>
      </c>
      <c r="G6" s="142">
        <v>2761.3413260000002</v>
      </c>
      <c r="H6" s="142">
        <v>3011.0238195000002</v>
      </c>
      <c r="I6" s="142">
        <v>3256.1341479800003</v>
      </c>
      <c r="J6" s="142">
        <v>3266.5810905800004</v>
      </c>
      <c r="K6" s="90"/>
      <c r="L6" s="142">
        <v>672.60548657000004</v>
      </c>
      <c r="M6" s="142">
        <v>724.86845569000002</v>
      </c>
      <c r="N6" s="142">
        <v>730.60056380000015</v>
      </c>
      <c r="O6" s="142">
        <v>722.38691692999998</v>
      </c>
      <c r="P6" s="142">
        <v>732.47531326000001</v>
      </c>
      <c r="Q6" s="142">
        <v>764.95210000000009</v>
      </c>
      <c r="R6" s="142">
        <v>791.20948930999987</v>
      </c>
      <c r="S6" s="142">
        <v>785.76255394999998</v>
      </c>
      <c r="T6" s="142">
        <v>819.67847187000007</v>
      </c>
      <c r="U6" s="142">
        <v>815.02946352000004</v>
      </c>
      <c r="V6" s="142">
        <v>835.66365863999988</v>
      </c>
      <c r="W6" s="142">
        <v>825.62867779999999</v>
      </c>
      <c r="X6" s="142">
        <v>812.39222588000007</v>
      </c>
      <c r="Y6" s="142">
        <v>806.49763445999997</v>
      </c>
      <c r="Z6" s="142">
        <v>822.06255243999999</v>
      </c>
    </row>
    <row r="7" spans="1:26" ht="16.5" customHeight="1">
      <c r="A7" s="316" t="s">
        <v>236</v>
      </c>
      <c r="B7" s="32"/>
      <c r="C7" s="32" t="s">
        <v>362</v>
      </c>
      <c r="D7" s="14"/>
      <c r="E7" s="203">
        <v>783.98691599999995</v>
      </c>
      <c r="F7" s="203">
        <v>1086.6840107800001</v>
      </c>
      <c r="G7" s="203">
        <v>1402.09373671</v>
      </c>
      <c r="H7" s="203">
        <v>1404.5913250800002</v>
      </c>
      <c r="I7" s="203">
        <v>1441.56477872</v>
      </c>
      <c r="J7" s="203">
        <v>1301.07522008</v>
      </c>
      <c r="K7" s="90"/>
      <c r="L7" s="203">
        <v>351.36131214</v>
      </c>
      <c r="M7" s="203">
        <v>368.69241905999991</v>
      </c>
      <c r="N7" s="203">
        <v>359.62935796000011</v>
      </c>
      <c r="O7" s="203">
        <v>351.94056095000002</v>
      </c>
      <c r="P7" s="203">
        <v>348.90911202000001</v>
      </c>
      <c r="Q7" s="203">
        <v>352.39790075999997</v>
      </c>
      <c r="R7" s="203">
        <v>351.34375135000005</v>
      </c>
      <c r="S7" s="203">
        <v>353.44812139000004</v>
      </c>
      <c r="T7" s="203">
        <v>367.46116341999999</v>
      </c>
      <c r="U7" s="203">
        <v>357.33818165999998</v>
      </c>
      <c r="V7" s="203">
        <v>363.31731225000004</v>
      </c>
      <c r="W7" s="203">
        <v>344.94315198000004</v>
      </c>
      <c r="X7" s="203">
        <v>327.49002746000002</v>
      </c>
      <c r="Y7" s="203">
        <v>319.83225399999998</v>
      </c>
      <c r="Z7" s="203">
        <v>308.80978664000003</v>
      </c>
    </row>
    <row r="8" spans="1:26" ht="16.5" customHeight="1">
      <c r="A8" s="102" t="s">
        <v>539</v>
      </c>
      <c r="B8" s="14"/>
      <c r="C8" s="14" t="s">
        <v>363</v>
      </c>
      <c r="D8" s="14"/>
      <c r="E8" s="142">
        <v>36.161483549999993</v>
      </c>
      <c r="F8" s="142">
        <v>127.90757265000001</v>
      </c>
      <c r="G8" s="142">
        <v>179.97138693999997</v>
      </c>
      <c r="H8" s="142">
        <v>156.26900829000004</v>
      </c>
      <c r="I8" s="142">
        <v>93.394864459999994</v>
      </c>
      <c r="J8" s="142">
        <v>33.156900520000001</v>
      </c>
      <c r="K8" s="90"/>
      <c r="L8" s="142">
        <v>40.570522760000003</v>
      </c>
      <c r="M8" s="142">
        <v>47.022712840000004</v>
      </c>
      <c r="N8" s="142">
        <v>51.476731930000007</v>
      </c>
      <c r="O8" s="142">
        <v>52.65606983</v>
      </c>
      <c r="P8" s="142">
        <v>53.327109370000009</v>
      </c>
      <c r="Q8" s="142">
        <v>44.821672089999993</v>
      </c>
      <c r="R8" s="142">
        <v>5.4641570000000002</v>
      </c>
      <c r="S8" s="142">
        <v>28.718545089999999</v>
      </c>
      <c r="T8" s="142">
        <v>30.464542989999998</v>
      </c>
      <c r="U8" s="142">
        <v>19.313743339999998</v>
      </c>
      <c r="V8" s="142">
        <v>14.898033039999998</v>
      </c>
      <c r="W8" s="142">
        <v>10.773272369999999</v>
      </c>
      <c r="X8" s="142">
        <v>12.4989797</v>
      </c>
      <c r="Y8" s="142">
        <v>3.4838118700000003</v>
      </c>
      <c r="Z8" s="142">
        <v>6.40083658</v>
      </c>
    </row>
    <row r="9" spans="1:26" s="5" customFormat="1" ht="16.5" customHeight="1">
      <c r="A9" s="315" t="s">
        <v>540</v>
      </c>
      <c r="B9" s="14"/>
      <c r="C9" s="14" t="s">
        <v>364</v>
      </c>
      <c r="D9" s="13"/>
      <c r="E9" s="142">
        <v>88.704252220000001</v>
      </c>
      <c r="F9" s="142">
        <v>184.69243657999999</v>
      </c>
      <c r="G9" s="142">
        <v>245.96098760999996</v>
      </c>
      <c r="H9" s="142">
        <v>259.89157182999998</v>
      </c>
      <c r="I9" s="142">
        <v>227.79093553000001</v>
      </c>
      <c r="J9" s="142">
        <v>203.22916202999997</v>
      </c>
      <c r="K9" s="90"/>
      <c r="L9" s="142">
        <v>57.651180449999998</v>
      </c>
      <c r="M9" s="142">
        <v>64.269906669999997</v>
      </c>
      <c r="N9" s="142">
        <v>68.378772710000007</v>
      </c>
      <c r="O9" s="142">
        <v>69.648695889999999</v>
      </c>
      <c r="P9" s="142">
        <v>71.477455040000009</v>
      </c>
      <c r="Q9" s="142">
        <v>62.689311349999997</v>
      </c>
      <c r="R9" s="142">
        <v>56.076109549999998</v>
      </c>
      <c r="S9" s="142">
        <v>57.718035820000004</v>
      </c>
      <c r="T9" s="142">
        <v>62.169125060000006</v>
      </c>
      <c r="U9" s="142">
        <v>54.032495099999998</v>
      </c>
      <c r="V9" s="142">
        <v>53.871279549999997</v>
      </c>
      <c r="W9" s="142">
        <v>47.595114869999996</v>
      </c>
      <c r="X9" s="142">
        <v>54.872073909999997</v>
      </c>
      <c r="Y9" s="142">
        <v>57.37218549</v>
      </c>
      <c r="Z9" s="142">
        <v>43.389787759999997</v>
      </c>
    </row>
    <row r="10" spans="1:26" s="5" customFormat="1" ht="16.5" customHeight="1">
      <c r="A10" s="102" t="s">
        <v>481</v>
      </c>
      <c r="B10" s="32"/>
      <c r="C10" s="32" t="s">
        <v>365</v>
      </c>
      <c r="D10" s="13"/>
      <c r="E10" s="203">
        <v>52.542768670000008</v>
      </c>
      <c r="F10" s="203">
        <v>56.78486393</v>
      </c>
      <c r="G10" s="203">
        <v>65.989600670000002</v>
      </c>
      <c r="H10" s="203">
        <v>103.62256354000002</v>
      </c>
      <c r="I10" s="203">
        <v>134.39607107</v>
      </c>
      <c r="J10" s="203">
        <v>170.07226150999998</v>
      </c>
      <c r="K10" s="90"/>
      <c r="L10" s="203">
        <v>17.080657689999999</v>
      </c>
      <c r="M10" s="203">
        <v>17.247193830000001</v>
      </c>
      <c r="N10" s="203">
        <v>16.90204078</v>
      </c>
      <c r="O10" s="203">
        <v>16.992626059999999</v>
      </c>
      <c r="P10" s="203">
        <v>18.15034567</v>
      </c>
      <c r="Q10" s="203">
        <v>17.867639260000001</v>
      </c>
      <c r="R10" s="203">
        <v>50.611952550000005</v>
      </c>
      <c r="S10" s="203">
        <v>28.999490729999998</v>
      </c>
      <c r="T10" s="203">
        <v>31.704582070000001</v>
      </c>
      <c r="U10" s="203">
        <v>34.718751760000004</v>
      </c>
      <c r="V10" s="203">
        <v>38.973246509999996</v>
      </c>
      <c r="W10" s="203">
        <v>36.821842500000002</v>
      </c>
      <c r="X10" s="203">
        <v>42.373094209999998</v>
      </c>
      <c r="Y10" s="203">
        <v>53.888373620000003</v>
      </c>
      <c r="Z10" s="203">
        <v>36.988951180000001</v>
      </c>
    </row>
    <row r="11" spans="1:26" s="5" customFormat="1" ht="16.5" customHeight="1">
      <c r="A11" s="102" t="s">
        <v>482</v>
      </c>
      <c r="B11" s="14"/>
      <c r="C11" s="14" t="s">
        <v>366</v>
      </c>
      <c r="D11" s="13"/>
      <c r="E11" s="142">
        <v>72.965157110000035</v>
      </c>
      <c r="F11" s="142">
        <v>133.18939101000004</v>
      </c>
      <c r="G11" s="142">
        <v>234.77575176999991</v>
      </c>
      <c r="H11" s="142">
        <v>322.02912119000001</v>
      </c>
      <c r="I11" s="142">
        <v>404.90596457000004</v>
      </c>
      <c r="J11" s="142">
        <v>442.34264075999994</v>
      </c>
      <c r="K11" s="90"/>
      <c r="L11" s="142">
        <v>53.882988399999959</v>
      </c>
      <c r="M11" s="142">
        <v>63.348895709999923</v>
      </c>
      <c r="N11" s="142">
        <v>69.753267870000016</v>
      </c>
      <c r="O11" s="142">
        <v>75.263319819999964</v>
      </c>
      <c r="P11" s="142">
        <v>79.636333719999968</v>
      </c>
      <c r="Q11" s="142">
        <v>78.859154290000006</v>
      </c>
      <c r="R11" s="142">
        <v>88.270313360000003</v>
      </c>
      <c r="S11" s="142">
        <v>85.006987570000007</v>
      </c>
      <c r="T11" s="142">
        <v>93.492540970000007</v>
      </c>
      <c r="U11" s="142">
        <v>105.68168890999999</v>
      </c>
      <c r="V11" s="142">
        <v>120.72474711999999</v>
      </c>
      <c r="W11" s="142">
        <v>104.80093896999999</v>
      </c>
      <c r="X11" s="142">
        <v>104.01419759999999</v>
      </c>
      <c r="Y11" s="142">
        <v>112.84571724000001</v>
      </c>
      <c r="Z11" s="142">
        <v>120.68178695</v>
      </c>
    </row>
    <row r="12" spans="1:26" s="5" customFormat="1" ht="16.5" customHeight="1">
      <c r="A12" s="102" t="s">
        <v>483</v>
      </c>
      <c r="B12" s="14"/>
      <c r="C12" s="14" t="s">
        <v>367</v>
      </c>
      <c r="D12" s="13"/>
      <c r="E12" s="142">
        <v>368.2492072</v>
      </c>
      <c r="F12" s="142">
        <v>721.04243159999999</v>
      </c>
      <c r="G12" s="142">
        <v>1336.1135348299999</v>
      </c>
      <c r="H12" s="142">
        <v>2039.1423941400001</v>
      </c>
      <c r="I12" s="142">
        <v>2847.6537717900001</v>
      </c>
      <c r="J12" s="142">
        <v>3404.3956818699999</v>
      </c>
      <c r="K12" s="90"/>
      <c r="L12" s="142">
        <v>311.79295015999998</v>
      </c>
      <c r="M12" s="142">
        <v>357.55729782999992</v>
      </c>
      <c r="N12" s="142">
        <v>396.80341440000007</v>
      </c>
      <c r="O12" s="142">
        <v>440.37223354999992</v>
      </c>
      <c r="P12" s="142">
        <v>485.41907789999999</v>
      </c>
      <c r="Q12" s="142">
        <v>525.29703942000003</v>
      </c>
      <c r="R12" s="142">
        <v>588.05404326999997</v>
      </c>
      <c r="S12" s="142">
        <v>637.45455707999997</v>
      </c>
      <c r="T12" s="142">
        <v>683.80806924000001</v>
      </c>
      <c r="U12" s="142">
        <v>736.50062015000003</v>
      </c>
      <c r="V12" s="142">
        <v>789.89052532000005</v>
      </c>
      <c r="W12" s="142">
        <v>828.15384767000012</v>
      </c>
      <c r="X12" s="142">
        <v>852.46583274</v>
      </c>
      <c r="Y12" s="142">
        <v>862.94532097000001</v>
      </c>
      <c r="Z12" s="142">
        <v>860.83068049000008</v>
      </c>
    </row>
    <row r="13" spans="1:26" s="5" customFormat="1" ht="16.5" customHeight="1">
      <c r="A13" s="102" t="s">
        <v>484</v>
      </c>
      <c r="B13" s="32"/>
      <c r="C13" s="32" t="s">
        <v>368</v>
      </c>
      <c r="D13" s="13"/>
      <c r="E13" s="203">
        <v>295.28405008999999</v>
      </c>
      <c r="F13" s="203">
        <v>587.85304058999998</v>
      </c>
      <c r="G13" s="203">
        <v>1101.33778306</v>
      </c>
      <c r="H13" s="203">
        <v>1717.11327295</v>
      </c>
      <c r="I13" s="203">
        <v>2442.7478072200001</v>
      </c>
      <c r="J13" s="203">
        <v>2962.0530411099999</v>
      </c>
      <c r="K13" s="90"/>
      <c r="L13" s="203">
        <v>257.90996175999999</v>
      </c>
      <c r="M13" s="203">
        <v>294.20840212000002</v>
      </c>
      <c r="N13" s="203">
        <v>327.05014653000001</v>
      </c>
      <c r="O13" s="203">
        <v>365.10891372999998</v>
      </c>
      <c r="P13" s="203">
        <v>405.78274418000001</v>
      </c>
      <c r="Q13" s="203">
        <v>446.43788512999998</v>
      </c>
      <c r="R13" s="203">
        <v>499.78372990999998</v>
      </c>
      <c r="S13" s="203">
        <v>552.44756950999999</v>
      </c>
      <c r="T13" s="203">
        <v>590.31552826999996</v>
      </c>
      <c r="U13" s="203">
        <v>630.81893123999998</v>
      </c>
      <c r="V13" s="203">
        <v>669.16577820000009</v>
      </c>
      <c r="W13" s="203">
        <v>723.35290869999994</v>
      </c>
      <c r="X13" s="203">
        <v>748.45163514000001</v>
      </c>
      <c r="Y13" s="203">
        <v>750.0996037299999</v>
      </c>
      <c r="Z13" s="203">
        <v>740.14889354000013</v>
      </c>
    </row>
    <row r="14" spans="1:26" s="5" customFormat="1" ht="16.5" customHeight="1">
      <c r="A14" s="102" t="s">
        <v>485</v>
      </c>
      <c r="B14" s="14"/>
      <c r="C14" s="14" t="s">
        <v>369</v>
      </c>
      <c r="D14" s="13"/>
      <c r="E14" s="142">
        <v>15.75907072</v>
      </c>
      <c r="F14" s="142">
        <v>21.950335469999999</v>
      </c>
      <c r="G14" s="142">
        <v>-29.40942257</v>
      </c>
      <c r="H14" s="142">
        <v>17.834430820000001</v>
      </c>
      <c r="I14" s="142">
        <v>58.306035569999999</v>
      </c>
      <c r="J14" s="142">
        <v>37.111373260000001</v>
      </c>
      <c r="K14" s="90"/>
      <c r="L14" s="142">
        <v>-0.97610796000000055</v>
      </c>
      <c r="M14" s="142">
        <v>-5.6370780700000012</v>
      </c>
      <c r="N14" s="142">
        <v>-15.524937599999998</v>
      </c>
      <c r="O14" s="142">
        <v>5.0358518999999999</v>
      </c>
      <c r="P14" s="142">
        <v>0.14085328000000005</v>
      </c>
      <c r="Q14" s="142">
        <v>2.5169180600000001</v>
      </c>
      <c r="R14" s="142">
        <v>10.1733998</v>
      </c>
      <c r="S14" s="142">
        <v>2.7259200099999998</v>
      </c>
      <c r="T14" s="142">
        <v>2.4851852800000005</v>
      </c>
      <c r="U14" s="142">
        <v>1.5535385099999999</v>
      </c>
      <c r="V14" s="142">
        <v>51.541391769999997</v>
      </c>
      <c r="W14" s="142">
        <v>10.74699859</v>
      </c>
      <c r="X14" s="142">
        <v>-4.2357807999999997</v>
      </c>
      <c r="Y14" s="142">
        <v>26.295906029999998</v>
      </c>
      <c r="Z14" s="142">
        <v>4.3042494399999995</v>
      </c>
    </row>
    <row r="15" spans="1:26" s="5" customFormat="1" ht="16.5" customHeight="1">
      <c r="A15" s="101" t="s">
        <v>469</v>
      </c>
      <c r="B15" s="14"/>
      <c r="C15" s="14" t="s">
        <v>370</v>
      </c>
      <c r="D15" s="13"/>
      <c r="E15" s="142">
        <v>43.360499019999999</v>
      </c>
      <c r="F15" s="142">
        <v>46.033008780000003</v>
      </c>
      <c r="G15" s="142">
        <v>13.17712626</v>
      </c>
      <c r="H15" s="142">
        <v>29.85969373</v>
      </c>
      <c r="I15" s="142">
        <v>83.178637449999997</v>
      </c>
      <c r="J15" s="142">
        <v>82.882854010000017</v>
      </c>
      <c r="K15" s="90"/>
      <c r="L15" s="142">
        <v>7.0663532899999986</v>
      </c>
      <c r="M15" s="142">
        <v>0.83041800000000165</v>
      </c>
      <c r="N15" s="142">
        <v>2.9869680599999988</v>
      </c>
      <c r="O15" s="142">
        <v>6.4660503100000009</v>
      </c>
      <c r="P15" s="142">
        <v>4.5075965800000004</v>
      </c>
      <c r="Q15" s="142">
        <v>3.19028891</v>
      </c>
      <c r="R15" s="142">
        <v>15.728350150000001</v>
      </c>
      <c r="S15" s="142">
        <v>10.703462050000001</v>
      </c>
      <c r="T15" s="142">
        <v>8.1799146399999998</v>
      </c>
      <c r="U15" s="142">
        <v>4.7211607499999992</v>
      </c>
      <c r="V15" s="142">
        <v>59.574100010000002</v>
      </c>
      <c r="W15" s="142">
        <v>14.301399369999999</v>
      </c>
      <c r="X15" s="142">
        <v>9.1223447199999992</v>
      </c>
      <c r="Y15" s="142">
        <v>31.77675005</v>
      </c>
      <c r="Z15" s="142">
        <v>27.682359869999999</v>
      </c>
    </row>
    <row r="16" spans="1:26" s="5" customFormat="1" ht="16.5" customHeight="1">
      <c r="A16" s="103" t="s">
        <v>918</v>
      </c>
      <c r="B16" s="222"/>
      <c r="C16" s="222" t="s">
        <v>371</v>
      </c>
      <c r="D16" s="13"/>
      <c r="E16" s="224">
        <v>27.601428299999998</v>
      </c>
      <c r="F16" s="224">
        <v>24.082673310000001</v>
      </c>
      <c r="G16" s="224">
        <v>42.586548829999998</v>
      </c>
      <c r="H16" s="224">
        <v>12.025361909999999</v>
      </c>
      <c r="I16" s="224">
        <v>24.872601879999998</v>
      </c>
      <c r="J16" s="224">
        <v>45.771480750000009</v>
      </c>
      <c r="K16" s="90"/>
      <c r="L16" s="224">
        <v>8.0424612499999988</v>
      </c>
      <c r="M16" s="224">
        <v>6.4674960700000028</v>
      </c>
      <c r="N16" s="224">
        <v>18.511905659999996</v>
      </c>
      <c r="O16" s="224">
        <v>1.43019841</v>
      </c>
      <c r="P16" s="224">
        <v>4.3667432999999996</v>
      </c>
      <c r="Q16" s="224">
        <v>0.67337084999999997</v>
      </c>
      <c r="R16" s="224">
        <v>5.5550493500000009</v>
      </c>
      <c r="S16" s="224">
        <v>7.9775420399999994</v>
      </c>
      <c r="T16" s="224">
        <v>5.6947293600000002</v>
      </c>
      <c r="U16" s="224">
        <v>3.1676222399999996</v>
      </c>
      <c r="V16" s="224">
        <v>8.0327082399999998</v>
      </c>
      <c r="W16" s="224">
        <v>3.5544007799999999</v>
      </c>
      <c r="X16" s="224">
        <v>13.358125520000002</v>
      </c>
      <c r="Y16" s="224">
        <v>5.4808440199999993</v>
      </c>
      <c r="Z16" s="224">
        <v>23.378110429999996</v>
      </c>
    </row>
    <row r="17" spans="1:26" s="7" customFormat="1" ht="16.5" customHeight="1">
      <c r="A17" s="104"/>
      <c r="B17" s="10" t="s">
        <v>372</v>
      </c>
      <c r="C17" s="10"/>
      <c r="D17" s="10"/>
      <c r="E17" s="147">
        <v>488.70889233999992</v>
      </c>
      <c r="F17" s="147">
        <v>585.08764711999993</v>
      </c>
      <c r="G17" s="147">
        <v>745.90311126000006</v>
      </c>
      <c r="H17" s="147">
        <v>875.41681155000003</v>
      </c>
      <c r="I17" s="147">
        <v>978.44831242000009</v>
      </c>
      <c r="J17" s="147">
        <v>981.15636172000018</v>
      </c>
      <c r="K17" s="91"/>
      <c r="L17" s="147">
        <v>163.64317914</v>
      </c>
      <c r="M17" s="147">
        <v>195.42591642000002</v>
      </c>
      <c r="N17" s="147">
        <v>189.66452988999998</v>
      </c>
      <c r="O17" s="147">
        <v>226.17723358000001</v>
      </c>
      <c r="P17" s="147">
        <v>212.90173729999998</v>
      </c>
      <c r="Q17" s="147">
        <v>205.99108763000001</v>
      </c>
      <c r="R17" s="147">
        <v>230.35475396999999</v>
      </c>
      <c r="S17" s="147">
        <v>226.78213016999999</v>
      </c>
      <c r="T17" s="147">
        <v>232.11025449000002</v>
      </c>
      <c r="U17" s="147">
        <v>249.33027997000002</v>
      </c>
      <c r="V17" s="147">
        <v>270.22564778999998</v>
      </c>
      <c r="W17" s="147">
        <v>238.85603446000002</v>
      </c>
      <c r="X17" s="147">
        <v>234.96508691</v>
      </c>
      <c r="Y17" s="147">
        <v>241.04242306</v>
      </c>
      <c r="Z17" s="147">
        <v>266.29281729000002</v>
      </c>
    </row>
    <row r="18" spans="1:26" s="7" customFormat="1" ht="16.5" customHeight="1">
      <c r="A18" s="99"/>
      <c r="B18" s="10"/>
      <c r="C18" s="14" t="s">
        <v>373</v>
      </c>
      <c r="D18" s="10"/>
      <c r="E18" s="142">
        <v>435.15235818999992</v>
      </c>
      <c r="F18" s="142">
        <v>514.25134950999995</v>
      </c>
      <c r="G18" s="142">
        <v>656.59405637999998</v>
      </c>
      <c r="H18" s="142">
        <v>749.80082863999996</v>
      </c>
      <c r="I18" s="142">
        <v>825.6863707</v>
      </c>
      <c r="J18" s="142">
        <v>810.2632946299999</v>
      </c>
      <c r="K18" s="90"/>
      <c r="L18" s="142">
        <v>144.91530981</v>
      </c>
      <c r="M18" s="142">
        <v>169.93771985999999</v>
      </c>
      <c r="N18" s="142">
        <v>164.44697984999999</v>
      </c>
      <c r="O18" s="142">
        <v>179.48283393000003</v>
      </c>
      <c r="P18" s="142">
        <v>189.15038759999999</v>
      </c>
      <c r="Q18" s="142">
        <v>179.33832047999999</v>
      </c>
      <c r="R18" s="142">
        <v>201.82928662999998</v>
      </c>
      <c r="S18" s="142">
        <v>202.81778131999999</v>
      </c>
      <c r="T18" s="142">
        <v>202.82865927999998</v>
      </c>
      <c r="U18" s="142">
        <v>205.22878646999999</v>
      </c>
      <c r="V18" s="142">
        <v>214.81114363</v>
      </c>
      <c r="W18" s="142">
        <v>201.24427533000002</v>
      </c>
      <c r="X18" s="142">
        <v>195.50222720000002</v>
      </c>
      <c r="Y18" s="142">
        <v>197.65872138000003</v>
      </c>
      <c r="Z18" s="142">
        <v>215.85807072</v>
      </c>
    </row>
    <row r="19" spans="1:26" s="7" customFormat="1" ht="16.5" customHeight="1">
      <c r="A19" s="99"/>
      <c r="B19" s="10"/>
      <c r="C19" s="14" t="s">
        <v>374</v>
      </c>
      <c r="D19" s="10"/>
      <c r="E19" s="142">
        <v>214.18240158</v>
      </c>
      <c r="F19" s="142">
        <v>250.80370658000001</v>
      </c>
      <c r="G19" s="142">
        <v>350.98502738000002</v>
      </c>
      <c r="H19" s="142">
        <v>393.79416564000007</v>
      </c>
      <c r="I19" s="142">
        <v>430.64953402999998</v>
      </c>
      <c r="J19" s="142">
        <v>411.62247080000003</v>
      </c>
      <c r="K19" s="90"/>
      <c r="L19" s="142">
        <v>73.784866370000003</v>
      </c>
      <c r="M19" s="142">
        <v>86.370796740000003</v>
      </c>
      <c r="N19" s="142">
        <v>89.012268440000014</v>
      </c>
      <c r="O19" s="142">
        <v>94.619988939999999</v>
      </c>
      <c r="P19" s="142">
        <v>105.49033867999998</v>
      </c>
      <c r="Q19" s="142">
        <v>90.509262990000011</v>
      </c>
      <c r="R19" s="142">
        <v>103.17457503</v>
      </c>
      <c r="S19" s="142">
        <v>111.64066454</v>
      </c>
      <c r="T19" s="142">
        <v>104.47078174000001</v>
      </c>
      <c r="U19" s="142">
        <v>103.85738583</v>
      </c>
      <c r="V19" s="142">
        <v>110.68070191999999</v>
      </c>
      <c r="W19" s="142">
        <v>109.94997443</v>
      </c>
      <c r="X19" s="142">
        <v>99.363153859999997</v>
      </c>
      <c r="Y19" s="142">
        <v>100.03687572999999</v>
      </c>
      <c r="Z19" s="142">
        <v>102.27246678</v>
      </c>
    </row>
    <row r="20" spans="1:26" s="7" customFormat="1" ht="16.5" customHeight="1">
      <c r="A20" s="99"/>
      <c r="B20" s="73"/>
      <c r="C20" s="32" t="s">
        <v>375</v>
      </c>
      <c r="D20" s="10"/>
      <c r="E20" s="203">
        <v>220.96995661</v>
      </c>
      <c r="F20" s="203">
        <v>263.44764292999997</v>
      </c>
      <c r="G20" s="203">
        <v>305.60902900000002</v>
      </c>
      <c r="H20" s="203">
        <v>356.00666299999995</v>
      </c>
      <c r="I20" s="203">
        <v>395.03683667000001</v>
      </c>
      <c r="J20" s="203">
        <v>398.64082382999999</v>
      </c>
      <c r="K20" s="90"/>
      <c r="L20" s="203">
        <v>71.130443439999993</v>
      </c>
      <c r="M20" s="203">
        <v>83.566923119999998</v>
      </c>
      <c r="N20" s="203">
        <v>75.434711410000006</v>
      </c>
      <c r="O20" s="203">
        <v>84.862844989999999</v>
      </c>
      <c r="P20" s="203">
        <v>83.660048919999994</v>
      </c>
      <c r="Q20" s="203">
        <v>88.829057489999997</v>
      </c>
      <c r="R20" s="203">
        <v>98.654711600000013</v>
      </c>
      <c r="S20" s="203">
        <v>91.177116779999992</v>
      </c>
      <c r="T20" s="203">
        <v>98.357877540000004</v>
      </c>
      <c r="U20" s="203">
        <v>101.37140064</v>
      </c>
      <c r="V20" s="203">
        <v>104.13044171</v>
      </c>
      <c r="W20" s="203">
        <v>91.294300899999996</v>
      </c>
      <c r="X20" s="203">
        <v>96.139073339999996</v>
      </c>
      <c r="Y20" s="203">
        <v>97.621845649999997</v>
      </c>
      <c r="Z20" s="203">
        <v>113.58560394</v>
      </c>
    </row>
    <row r="21" spans="1:26" s="7" customFormat="1" ht="16.5" customHeight="1">
      <c r="A21" s="99"/>
      <c r="B21" s="10"/>
      <c r="C21" s="14" t="s">
        <v>376</v>
      </c>
      <c r="D21" s="10"/>
      <c r="E21" s="142">
        <v>0</v>
      </c>
      <c r="F21" s="142">
        <v>0</v>
      </c>
      <c r="G21" s="142">
        <v>0</v>
      </c>
      <c r="H21" s="142">
        <v>25.051511329999997</v>
      </c>
      <c r="I21" s="142">
        <v>10.766420200000001</v>
      </c>
      <c r="J21" s="142">
        <v>10.73850938</v>
      </c>
      <c r="K21" s="90"/>
      <c r="L21" s="142">
        <v>0</v>
      </c>
      <c r="M21" s="142">
        <v>0</v>
      </c>
      <c r="N21" s="142">
        <v>0</v>
      </c>
      <c r="O21" s="142">
        <v>25.051511329999997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10.766420200000001</v>
      </c>
      <c r="W21" s="142">
        <v>0.56999999999999995</v>
      </c>
      <c r="X21" s="142">
        <v>0</v>
      </c>
      <c r="Y21" s="142">
        <v>0</v>
      </c>
      <c r="Z21" s="142">
        <v>10.16850938</v>
      </c>
    </row>
    <row r="22" spans="1:26" s="7" customFormat="1" ht="16.5" customHeight="1">
      <c r="A22" s="99"/>
      <c r="B22" s="10"/>
      <c r="C22" s="14" t="s">
        <v>377</v>
      </c>
      <c r="D22" s="10"/>
      <c r="E22" s="142">
        <v>15.09817381</v>
      </c>
      <c r="F22" s="142">
        <v>22.159061440000002</v>
      </c>
      <c r="G22" s="142">
        <v>30.238912580000001</v>
      </c>
      <c r="H22" s="142">
        <v>34.42295627</v>
      </c>
      <c r="I22" s="142">
        <v>39.571019700000001</v>
      </c>
      <c r="J22" s="142">
        <v>37.422611119999999</v>
      </c>
      <c r="K22" s="90"/>
      <c r="L22" s="142">
        <v>5.7309162300000001</v>
      </c>
      <c r="M22" s="142">
        <v>8.7016526199999991</v>
      </c>
      <c r="N22" s="142">
        <v>10.023318070000002</v>
      </c>
      <c r="O22" s="142">
        <v>6.2291571299999999</v>
      </c>
      <c r="P22" s="142">
        <v>6.6210868300000003</v>
      </c>
      <c r="Q22" s="142">
        <v>9.3314950200000002</v>
      </c>
      <c r="R22" s="142">
        <v>12.24121729</v>
      </c>
      <c r="S22" s="142">
        <v>6.5264241100000007</v>
      </c>
      <c r="T22" s="142">
        <v>8.9885415900000005</v>
      </c>
      <c r="U22" s="142">
        <v>11.40916657</v>
      </c>
      <c r="V22" s="142">
        <v>12.646887430000001</v>
      </c>
      <c r="W22" s="142">
        <v>7.6705239600000006</v>
      </c>
      <c r="X22" s="142">
        <v>8.0120297100000002</v>
      </c>
      <c r="Y22" s="142">
        <v>12.96450025</v>
      </c>
      <c r="Z22" s="142">
        <v>8.7755572000000015</v>
      </c>
    </row>
    <row r="23" spans="1:26" s="7" customFormat="1" ht="16.5" customHeight="1">
      <c r="A23" s="99"/>
      <c r="B23" s="10"/>
      <c r="C23" s="14" t="s">
        <v>378</v>
      </c>
      <c r="D23" s="10"/>
      <c r="E23" s="142">
        <v>27.37838472</v>
      </c>
      <c r="F23" s="142">
        <v>32.010533369999997</v>
      </c>
      <c r="G23" s="142">
        <v>36.219236760000001</v>
      </c>
      <c r="H23" s="142">
        <v>37.730655689999999</v>
      </c>
      <c r="I23" s="142">
        <v>68.03147795000001</v>
      </c>
      <c r="J23" s="142">
        <v>90.851489760000007</v>
      </c>
      <c r="K23" s="90"/>
      <c r="L23" s="142">
        <v>9.1698717600000013</v>
      </c>
      <c r="M23" s="142">
        <v>8.9409036299999975</v>
      </c>
      <c r="N23" s="142">
        <v>9.202567430000002</v>
      </c>
      <c r="O23" s="142">
        <v>9.44175042</v>
      </c>
      <c r="P23" s="142">
        <v>9.4898978500000002</v>
      </c>
      <c r="Q23" s="142">
        <v>9.3434612799999996</v>
      </c>
      <c r="R23" s="142">
        <v>9.4635470699999988</v>
      </c>
      <c r="S23" s="142">
        <v>8.9105082299999996</v>
      </c>
      <c r="T23" s="142">
        <v>13.39144757</v>
      </c>
      <c r="U23" s="142">
        <v>22.427591349999997</v>
      </c>
      <c r="V23" s="142">
        <v>23.301930800000001</v>
      </c>
      <c r="W23" s="142">
        <v>22.916962850000001</v>
      </c>
      <c r="X23" s="142">
        <v>22.39098035</v>
      </c>
      <c r="Y23" s="142">
        <v>22.344378510000002</v>
      </c>
      <c r="Z23" s="142">
        <v>23.199168049999997</v>
      </c>
    </row>
    <row r="24" spans="1:26" s="7" customFormat="1" ht="16.5" customHeight="1">
      <c r="A24" s="99"/>
      <c r="B24" s="231"/>
      <c r="C24" s="222" t="s">
        <v>379</v>
      </c>
      <c r="D24" s="10"/>
      <c r="E24" s="224">
        <v>11.079975620000001</v>
      </c>
      <c r="F24" s="224">
        <v>16.666702799999999</v>
      </c>
      <c r="G24" s="224">
        <v>22.850905539999999</v>
      </c>
      <c r="H24" s="224">
        <v>28.41085962</v>
      </c>
      <c r="I24" s="224">
        <v>34.39302387</v>
      </c>
      <c r="J24" s="224">
        <v>31.880456830000004</v>
      </c>
      <c r="K24" s="90"/>
      <c r="L24" s="224">
        <v>3.8270813400000003</v>
      </c>
      <c r="M24" s="224">
        <v>7.8456403100000003</v>
      </c>
      <c r="N24" s="224">
        <v>5.9916645399999986</v>
      </c>
      <c r="O24" s="224">
        <v>5.97198077</v>
      </c>
      <c r="P24" s="224">
        <v>7.6403650199999991</v>
      </c>
      <c r="Q24" s="224">
        <v>7.97781085</v>
      </c>
      <c r="R24" s="224">
        <v>6.820702980000001</v>
      </c>
      <c r="S24" s="224">
        <v>8.5274165100000001</v>
      </c>
      <c r="T24" s="224">
        <v>6.9016060500000007</v>
      </c>
      <c r="U24" s="224">
        <v>10.26473558</v>
      </c>
      <c r="V24" s="224">
        <v>8.6992657300000005</v>
      </c>
      <c r="W24" s="224">
        <v>6.4542723200000003</v>
      </c>
      <c r="X24" s="224">
        <v>9.0598496500000003</v>
      </c>
      <c r="Y24" s="224">
        <v>8.0748229200000008</v>
      </c>
      <c r="Z24" s="224">
        <v>8.2915119399999995</v>
      </c>
    </row>
    <row r="25" spans="1:26" ht="16.5" customHeight="1">
      <c r="B25" s="231" t="s">
        <v>380</v>
      </c>
      <c r="C25" s="222"/>
      <c r="D25" s="14"/>
      <c r="E25" s="285">
        <v>138.54447919</v>
      </c>
      <c r="F25" s="285">
        <v>341.78329754999999</v>
      </c>
      <c r="G25" s="285">
        <v>597.47733655000002</v>
      </c>
      <c r="H25" s="285">
        <v>415.98855681999999</v>
      </c>
      <c r="I25" s="285">
        <v>484.59478681000002</v>
      </c>
      <c r="J25" s="285">
        <v>571.11558243000002</v>
      </c>
      <c r="K25" s="91"/>
      <c r="L25" s="285">
        <v>232.20064611000001</v>
      </c>
      <c r="M25" s="285">
        <v>116.39226333000001</v>
      </c>
      <c r="N25" s="285">
        <v>167.66445175999996</v>
      </c>
      <c r="O25" s="285">
        <v>86.692535620000001</v>
      </c>
      <c r="P25" s="285">
        <v>58.638548650000004</v>
      </c>
      <c r="Q25" s="285">
        <v>88.810141760000008</v>
      </c>
      <c r="R25" s="285">
        <v>181.87192207999999</v>
      </c>
      <c r="S25" s="285">
        <v>65.172592839999993</v>
      </c>
      <c r="T25" s="285">
        <v>80.619306469999998</v>
      </c>
      <c r="U25" s="285">
        <v>139.75419682</v>
      </c>
      <c r="V25" s="285">
        <v>199.04869067999999</v>
      </c>
      <c r="W25" s="285">
        <v>133.71292881000002</v>
      </c>
      <c r="X25" s="285">
        <v>100.25892106000001</v>
      </c>
      <c r="Y25" s="285">
        <v>99.755435789999993</v>
      </c>
      <c r="Z25" s="285">
        <v>237.38829677000001</v>
      </c>
    </row>
    <row r="26" spans="1:26" s="7" customFormat="1" ht="16.5" customHeight="1">
      <c r="A26" s="99"/>
      <c r="B26" s="231" t="s">
        <v>381</v>
      </c>
      <c r="C26" s="231"/>
      <c r="D26" s="10"/>
      <c r="E26" s="285">
        <v>113.47876717000013</v>
      </c>
      <c r="F26" s="285">
        <v>277.19139309000019</v>
      </c>
      <c r="G26" s="285">
        <v>401.20485761999998</v>
      </c>
      <c r="H26" s="285">
        <v>811.15968635000002</v>
      </c>
      <c r="I26" s="285">
        <v>908.13313462999997</v>
      </c>
      <c r="J26" s="285">
        <v>925.84484088999989</v>
      </c>
      <c r="K26" s="91"/>
      <c r="L26" s="285">
        <v>18.877752380000018</v>
      </c>
      <c r="M26" s="285">
        <v>149.09238736</v>
      </c>
      <c r="N26" s="285">
        <v>119.34728639000005</v>
      </c>
      <c r="O26" s="285">
        <v>190.53182832999991</v>
      </c>
      <c r="P26" s="285">
        <v>245.13021165999996</v>
      </c>
      <c r="Q26" s="285">
        <v>243.95071429000015</v>
      </c>
      <c r="R26" s="285">
        <v>131.54693207000003</v>
      </c>
      <c r="S26" s="285">
        <v>256.81116221999997</v>
      </c>
      <c r="T26" s="285">
        <v>265.93001672999998</v>
      </c>
      <c r="U26" s="285">
        <v>195.15577582999998</v>
      </c>
      <c r="V26" s="285">
        <v>190.23617985000001</v>
      </c>
      <c r="W26" s="285">
        <v>234.43777247999998</v>
      </c>
      <c r="X26" s="285">
        <v>261.95558695</v>
      </c>
      <c r="Y26" s="285">
        <v>288.49295675000002</v>
      </c>
      <c r="Z26" s="285">
        <v>140.95852471000001</v>
      </c>
    </row>
    <row r="27" spans="1:26" ht="16.5" customHeight="1">
      <c r="B27" s="222" t="s">
        <v>382</v>
      </c>
      <c r="C27" s="222"/>
      <c r="D27" s="14"/>
      <c r="E27" s="224">
        <v>28.260972270000003</v>
      </c>
      <c r="F27" s="224">
        <v>65.994485659999995</v>
      </c>
      <c r="G27" s="224">
        <v>95.990194549999998</v>
      </c>
      <c r="H27" s="224">
        <v>199.40706383</v>
      </c>
      <c r="I27" s="224">
        <v>207.51615458000001</v>
      </c>
      <c r="J27" s="224">
        <v>213.68328841000002</v>
      </c>
      <c r="K27" s="90"/>
      <c r="L27" s="224">
        <v>5.6790685099999996</v>
      </c>
      <c r="M27" s="224">
        <v>35.678804839999998</v>
      </c>
      <c r="N27" s="224">
        <v>28.291214279999998</v>
      </c>
      <c r="O27" s="224">
        <v>44.682255470000001</v>
      </c>
      <c r="P27" s="224">
        <v>59.701976450000004</v>
      </c>
      <c r="Q27" s="224">
        <v>64.431299129999999</v>
      </c>
      <c r="R27" s="224">
        <v>30.591532779999998</v>
      </c>
      <c r="S27" s="224">
        <v>61.528264630000002</v>
      </c>
      <c r="T27" s="224">
        <v>58.924284879999995</v>
      </c>
      <c r="U27" s="224">
        <v>45.410274540000003</v>
      </c>
      <c r="V27" s="224">
        <v>41.653330530000005</v>
      </c>
      <c r="W27" s="224">
        <v>49.250891609999996</v>
      </c>
      <c r="X27" s="224">
        <v>62.660615679999999</v>
      </c>
      <c r="Y27" s="224">
        <v>71.405280340000004</v>
      </c>
      <c r="Z27" s="224">
        <v>30.366500780000003</v>
      </c>
    </row>
    <row r="28" spans="1:26" s="7" customFormat="1" ht="16.5" customHeight="1" thickBot="1">
      <c r="A28" s="99"/>
      <c r="B28" s="39" t="s">
        <v>1051</v>
      </c>
      <c r="C28" s="39"/>
      <c r="D28" s="39"/>
      <c r="E28" s="286">
        <v>85.217794900000115</v>
      </c>
      <c r="F28" s="286">
        <v>211.19690743000021</v>
      </c>
      <c r="G28" s="286">
        <v>305.21466306999997</v>
      </c>
      <c r="H28" s="286">
        <v>611.75262251999993</v>
      </c>
      <c r="I28" s="286">
        <v>700.61698004999994</v>
      </c>
      <c r="J28" s="286">
        <v>712.16155247999995</v>
      </c>
      <c r="K28" s="92"/>
      <c r="L28" s="286">
        <v>13.19868387000002</v>
      </c>
      <c r="M28" s="286">
        <v>113.41358252000002</v>
      </c>
      <c r="N28" s="286">
        <v>91.056072110000045</v>
      </c>
      <c r="O28" s="286">
        <v>145.84957285999991</v>
      </c>
      <c r="P28" s="286">
        <v>185.42823520999994</v>
      </c>
      <c r="Q28" s="286">
        <v>179.51941516000014</v>
      </c>
      <c r="R28" s="286">
        <v>100.95539929000002</v>
      </c>
      <c r="S28" s="286">
        <v>195.28289759</v>
      </c>
      <c r="T28" s="286">
        <v>207.00573185000002</v>
      </c>
      <c r="U28" s="286">
        <v>149.74550128999999</v>
      </c>
      <c r="V28" s="286">
        <v>148.58284931999998</v>
      </c>
      <c r="W28" s="286">
        <v>185.18688086999998</v>
      </c>
      <c r="X28" s="286">
        <v>199.29497126999999</v>
      </c>
      <c r="Y28" s="286">
        <v>217.08767640999997</v>
      </c>
      <c r="Z28" s="286">
        <v>110.59202393</v>
      </c>
    </row>
    <row r="29" spans="1:26" s="6" customFormat="1" ht="16.5" customHeight="1">
      <c r="A29" s="99"/>
      <c r="B29" s="14"/>
      <c r="C29" s="14"/>
      <c r="D29" s="14"/>
      <c r="E29" s="143"/>
      <c r="F29" s="143"/>
      <c r="G29" s="143"/>
      <c r="H29" s="143"/>
      <c r="I29" s="143"/>
      <c r="J29" s="143"/>
      <c r="K29" s="14"/>
      <c r="L29" s="143"/>
      <c r="M29" s="143"/>
      <c r="N29" s="143"/>
      <c r="O29" s="143"/>
      <c r="P29" s="143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6.5" customHeight="1">
      <c r="C30" s="58"/>
      <c r="G30" s="327"/>
      <c r="H30" s="327"/>
      <c r="I30" s="327"/>
      <c r="J30" s="327"/>
    </row>
    <row r="31" spans="1:26" ht="16.5" customHeight="1"/>
    <row r="32" spans="1:26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</sheetData>
  <mergeCells count="3">
    <mergeCell ref="B4:C4"/>
    <mergeCell ref="O2:Z2"/>
    <mergeCell ref="F2:J2"/>
  </mergeCells>
  <phoneticPr fontId="53" type="noConversion"/>
  <hyperlinks>
    <hyperlink ref="A5" location="JBB_일반사항!A1" display="전북은행"/>
    <hyperlink ref="A6" location="KJB_일반사항!A1" display="광주은행"/>
    <hyperlink ref="A15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여신건전성!A1" display="여신건전성"/>
    <hyperlink ref="A14" location="'JBWC_연체율 및 대손비용률'!A1" display="연체율 및 대손비용률"/>
    <hyperlink ref="A2" location="목차!A1" display="Contents"/>
    <hyperlink ref="A7" location="JBWC_일반사항!A1" display="우리캐피탈"/>
    <hyperlink ref="A16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Z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5" width="10" style="5" hidden="1" customWidth="1"/>
    <col min="6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4" width="9.77734375" style="5" customWidth="1"/>
    <col min="25" max="26" width="9.88671875" style="5" customWidth="1"/>
    <col min="27" max="56" width="9.77734375" style="1" customWidth="1"/>
    <col min="57" max="16384" width="8.88671875" style="1"/>
  </cols>
  <sheetData>
    <row r="1" spans="1:26" s="3" customFormat="1" ht="26.25" customHeight="1">
      <c r="A1" s="17"/>
      <c r="B1" s="19" t="s">
        <v>519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12" customFormat="1" ht="16.5" customHeight="1">
      <c r="A3" s="100"/>
      <c r="B3" s="206" t="s">
        <v>687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s="7" customFormat="1" ht="16.5" customHeight="1">
      <c r="A4" s="101" t="s">
        <v>1047</v>
      </c>
      <c r="B4" s="50" t="s">
        <v>383</v>
      </c>
      <c r="C4" s="50"/>
      <c r="D4" s="10"/>
      <c r="E4" s="201">
        <v>23860.37463197</v>
      </c>
      <c r="F4" s="201">
        <v>37388.937892540001</v>
      </c>
      <c r="G4" s="201">
        <v>47410.206381579999</v>
      </c>
      <c r="H4" s="201">
        <v>58446.840420059998</v>
      </c>
      <c r="I4" s="201">
        <v>68329.509571050003</v>
      </c>
      <c r="J4" s="201">
        <v>60673.881592030004</v>
      </c>
      <c r="K4" s="147"/>
      <c r="L4" s="201">
        <v>46059.528536619997</v>
      </c>
      <c r="M4" s="201">
        <v>47700.720658450009</v>
      </c>
      <c r="N4" s="201">
        <v>47410.206381579999</v>
      </c>
      <c r="O4" s="201">
        <v>49706.028549709998</v>
      </c>
      <c r="P4" s="201">
        <v>53430.373620660001</v>
      </c>
      <c r="Q4" s="201">
        <v>56277.46922395</v>
      </c>
      <c r="R4" s="201">
        <v>58446.840420059998</v>
      </c>
      <c r="S4" s="201">
        <v>60706.990778360007</v>
      </c>
      <c r="T4" s="201">
        <v>64281.732100649999</v>
      </c>
      <c r="U4" s="201">
        <v>68624.586122819994</v>
      </c>
      <c r="V4" s="201">
        <v>68329.509571050003</v>
      </c>
      <c r="W4" s="201">
        <v>66715.161939819998</v>
      </c>
      <c r="X4" s="201">
        <v>64334.884342759993</v>
      </c>
      <c r="Y4" s="201">
        <v>61757.646754289999</v>
      </c>
      <c r="Z4" s="201">
        <v>60673.881592030004</v>
      </c>
    </row>
    <row r="5" spans="1:26" s="8" customFormat="1" ht="16.5" customHeight="1">
      <c r="A5" s="103" t="s">
        <v>35</v>
      </c>
      <c r="B5" s="51" t="s">
        <v>1011</v>
      </c>
      <c r="C5" s="51"/>
      <c r="D5" s="10"/>
      <c r="E5" s="202">
        <v>23581.363720829999</v>
      </c>
      <c r="F5" s="202">
        <v>36965.415898320003</v>
      </c>
      <c r="G5" s="202">
        <v>46953.697129679989</v>
      </c>
      <c r="H5" s="202">
        <v>57846.747441999993</v>
      </c>
      <c r="I5" s="202">
        <v>67680.60511389999</v>
      </c>
      <c r="J5" s="202">
        <v>60055.207721030005</v>
      </c>
      <c r="K5" s="147"/>
      <c r="L5" s="202">
        <v>45635.226930099998</v>
      </c>
      <c r="M5" s="202">
        <v>47280.380837680001</v>
      </c>
      <c r="N5" s="202">
        <v>46953.697129679989</v>
      </c>
      <c r="O5" s="202">
        <v>49236.611762629997</v>
      </c>
      <c r="P5" s="202">
        <v>52904.088335250002</v>
      </c>
      <c r="Q5" s="202">
        <v>55726.328279790003</v>
      </c>
      <c r="R5" s="202">
        <v>57846.747441999993</v>
      </c>
      <c r="S5" s="202">
        <v>60105.250938640005</v>
      </c>
      <c r="T5" s="202">
        <v>63607.831733799998</v>
      </c>
      <c r="U5" s="202">
        <v>67965.818691449997</v>
      </c>
      <c r="V5" s="202">
        <v>67680.60511389999</v>
      </c>
      <c r="W5" s="202">
        <v>66078.576615380007</v>
      </c>
      <c r="X5" s="202">
        <v>63700.693544369999</v>
      </c>
      <c r="Y5" s="202">
        <v>61136.63531084</v>
      </c>
      <c r="Z5" s="202">
        <v>60055.207721030005</v>
      </c>
    </row>
    <row r="6" spans="1:26" s="12" customFormat="1" ht="16.5" customHeight="1">
      <c r="A6" s="103" t="s">
        <v>478</v>
      </c>
      <c r="B6" s="14"/>
      <c r="C6" s="14" t="s">
        <v>1004</v>
      </c>
      <c r="D6" s="14"/>
      <c r="E6" s="142">
        <v>738.53637327000001</v>
      </c>
      <c r="F6" s="142">
        <v>1160.4313795600001</v>
      </c>
      <c r="G6" s="142">
        <v>985.20012721000012</v>
      </c>
      <c r="H6" s="142">
        <v>584.14767223000001</v>
      </c>
      <c r="I6" s="142">
        <v>3355.6335092200002</v>
      </c>
      <c r="J6" s="142">
        <v>1041.6401434500001</v>
      </c>
      <c r="K6" s="151"/>
      <c r="L6" s="142">
        <v>2769.4355973699999</v>
      </c>
      <c r="M6" s="142">
        <v>1085.8659701399999</v>
      </c>
      <c r="N6" s="142">
        <v>985.20012721000012</v>
      </c>
      <c r="O6" s="142">
        <v>1085.70351841</v>
      </c>
      <c r="P6" s="142">
        <v>1277.67882061</v>
      </c>
      <c r="Q6" s="142">
        <v>627.32132459000002</v>
      </c>
      <c r="R6" s="142">
        <v>584.14767223000001</v>
      </c>
      <c r="S6" s="142">
        <v>549.28113347999999</v>
      </c>
      <c r="T6" s="142">
        <v>808.08951595999997</v>
      </c>
      <c r="U6" s="142">
        <v>3754.3128174399999</v>
      </c>
      <c r="V6" s="142">
        <v>3355.6335092200002</v>
      </c>
      <c r="W6" s="142">
        <v>2236.7920522599998</v>
      </c>
      <c r="X6" s="142">
        <v>1277.51050074</v>
      </c>
      <c r="Y6" s="142">
        <v>2137.0696986799999</v>
      </c>
      <c r="Z6" s="142">
        <v>1041.6401434500001</v>
      </c>
    </row>
    <row r="7" spans="1:26" s="12" customFormat="1" ht="16.5" customHeight="1">
      <c r="A7" s="316" t="s">
        <v>236</v>
      </c>
      <c r="B7" s="14"/>
      <c r="C7" s="14" t="s">
        <v>1005</v>
      </c>
      <c r="D7" s="14"/>
      <c r="E7" s="142">
        <v>0</v>
      </c>
      <c r="F7" s="142">
        <v>0</v>
      </c>
      <c r="G7" s="142">
        <v>0</v>
      </c>
      <c r="H7" s="142">
        <v>0</v>
      </c>
      <c r="I7" s="142">
        <v>4.0970000000000002E-5</v>
      </c>
      <c r="J7" s="142">
        <v>1.1131299999999999E-3</v>
      </c>
      <c r="K7" s="151"/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1.344031</v>
      </c>
      <c r="U7" s="142">
        <v>1.8343109999999999E-2</v>
      </c>
      <c r="V7" s="142">
        <v>4.0970000000000002E-5</v>
      </c>
      <c r="W7" s="142">
        <v>54.428434809999999</v>
      </c>
      <c r="X7" s="142">
        <v>48.267109680000004</v>
      </c>
      <c r="Y7" s="142">
        <v>8.3179E-4</v>
      </c>
      <c r="Z7" s="142">
        <v>1.1131299999999999E-3</v>
      </c>
    </row>
    <row r="8" spans="1:26" s="12" customFormat="1" ht="16.5" customHeight="1">
      <c r="A8" s="102" t="s">
        <v>479</v>
      </c>
      <c r="B8" s="14"/>
      <c r="C8" s="14" t="s">
        <v>1006</v>
      </c>
      <c r="D8" s="14"/>
      <c r="E8" s="142">
        <v>21317.967192989996</v>
      </c>
      <c r="F8" s="142">
        <v>32346.937726229997</v>
      </c>
      <c r="G8" s="142">
        <v>40884.687182490001</v>
      </c>
      <c r="H8" s="142">
        <v>49730.279667180002</v>
      </c>
      <c r="I8" s="142">
        <v>53944.258093370001</v>
      </c>
      <c r="J8" s="142">
        <v>47182.883105549998</v>
      </c>
      <c r="K8" s="151"/>
      <c r="L8" s="142">
        <v>38972.446652490005</v>
      </c>
      <c r="M8" s="142">
        <v>41379.128309149994</v>
      </c>
      <c r="N8" s="142">
        <v>40884.687182490001</v>
      </c>
      <c r="O8" s="142">
        <v>42505.56959798</v>
      </c>
      <c r="P8" s="142">
        <v>45576.689176020001</v>
      </c>
      <c r="Q8" s="142">
        <v>48369.844346880003</v>
      </c>
      <c r="R8" s="142">
        <v>49730.279667180002</v>
      </c>
      <c r="S8" s="142">
        <v>51267.567739639999</v>
      </c>
      <c r="T8" s="142">
        <v>53622.958625600004</v>
      </c>
      <c r="U8" s="142">
        <v>54450.162670040001</v>
      </c>
      <c r="V8" s="142">
        <v>53944.258093370001</v>
      </c>
      <c r="W8" s="142">
        <v>53064.449058389997</v>
      </c>
      <c r="X8" s="142">
        <v>51238.058324499994</v>
      </c>
      <c r="Y8" s="142">
        <v>47654.311114220007</v>
      </c>
      <c r="Z8" s="142">
        <v>47182.883105549998</v>
      </c>
    </row>
    <row r="9" spans="1:26" s="12" customFormat="1" ht="16.5" customHeight="1">
      <c r="A9" s="102" t="s">
        <v>480</v>
      </c>
      <c r="B9" s="14"/>
      <c r="C9" s="14" t="s">
        <v>1007</v>
      </c>
      <c r="D9" s="14"/>
      <c r="E9" s="142">
        <v>51.156181349999997</v>
      </c>
      <c r="F9" s="142">
        <v>120.14732195000001</v>
      </c>
      <c r="G9" s="142">
        <v>288.50942756000001</v>
      </c>
      <c r="H9" s="142">
        <v>378.69985813</v>
      </c>
      <c r="I9" s="142">
        <v>685.08915642000011</v>
      </c>
      <c r="J9" s="142">
        <v>692.10147142000005</v>
      </c>
      <c r="K9" s="151"/>
      <c r="L9" s="142">
        <v>173.97936844</v>
      </c>
      <c r="M9" s="142">
        <v>302.37704643000001</v>
      </c>
      <c r="N9" s="142">
        <v>288.50942756000001</v>
      </c>
      <c r="O9" s="142">
        <v>281.98538787000001</v>
      </c>
      <c r="P9" s="142">
        <v>277.93047102000003</v>
      </c>
      <c r="Q9" s="142">
        <v>380.77430131</v>
      </c>
      <c r="R9" s="142">
        <v>378.69985813</v>
      </c>
      <c r="S9" s="142">
        <v>454.35788410000004</v>
      </c>
      <c r="T9" s="142">
        <v>502.21199000000001</v>
      </c>
      <c r="U9" s="142">
        <v>754.19752869000001</v>
      </c>
      <c r="V9" s="142">
        <v>685.08915642000011</v>
      </c>
      <c r="W9" s="142">
        <v>585.60011906</v>
      </c>
      <c r="X9" s="142">
        <v>592.94490181000003</v>
      </c>
      <c r="Y9" s="142">
        <v>614.97606828999994</v>
      </c>
      <c r="Z9" s="142">
        <v>692.10147142000005</v>
      </c>
    </row>
    <row r="10" spans="1:26" s="6" customFormat="1" ht="16.5" customHeight="1">
      <c r="A10" s="315" t="s">
        <v>541</v>
      </c>
      <c r="B10" s="14"/>
      <c r="C10" s="14" t="s">
        <v>1008</v>
      </c>
      <c r="D10" s="14"/>
      <c r="E10" s="142">
        <v>25.442002850000005</v>
      </c>
      <c r="F10" s="142">
        <v>35.018508410000003</v>
      </c>
      <c r="G10" s="142">
        <v>81.368594189999996</v>
      </c>
      <c r="H10" s="142">
        <v>54.575632200000001</v>
      </c>
      <c r="I10" s="142">
        <v>257.79813999000004</v>
      </c>
      <c r="J10" s="142">
        <v>26.742556399999998</v>
      </c>
      <c r="K10" s="151"/>
      <c r="L10" s="142">
        <v>32.974034539999998</v>
      </c>
      <c r="M10" s="142">
        <v>91.970321839999997</v>
      </c>
      <c r="N10" s="142">
        <v>81.368594189999996</v>
      </c>
      <c r="O10" s="142">
        <v>81.695670489999998</v>
      </c>
      <c r="P10" s="142">
        <v>84.728426909999996</v>
      </c>
      <c r="Q10" s="142">
        <v>85.459348109999993</v>
      </c>
      <c r="R10" s="142">
        <v>54.575632200000001</v>
      </c>
      <c r="S10" s="142">
        <v>53.291961199999996</v>
      </c>
      <c r="T10" s="142">
        <v>68.985445999999996</v>
      </c>
      <c r="U10" s="142">
        <v>260.40509269</v>
      </c>
      <c r="V10" s="142">
        <v>257.79813999000004</v>
      </c>
      <c r="W10" s="142">
        <v>256.27490139000003</v>
      </c>
      <c r="X10" s="142">
        <v>210.07485889</v>
      </c>
      <c r="Y10" s="142">
        <v>23.470666500000004</v>
      </c>
      <c r="Z10" s="142">
        <v>26.742556399999998</v>
      </c>
    </row>
    <row r="11" spans="1:26" s="6" customFormat="1" ht="16.5" customHeight="1">
      <c r="A11" s="102" t="s">
        <v>482</v>
      </c>
      <c r="B11" s="14"/>
      <c r="C11" s="14" t="s">
        <v>1009</v>
      </c>
      <c r="D11" s="14"/>
      <c r="E11" s="142">
        <v>2233.0400373400003</v>
      </c>
      <c r="F11" s="142">
        <v>4307.5975219800039</v>
      </c>
      <c r="G11" s="142">
        <v>5705.7890553499929</v>
      </c>
      <c r="H11" s="142">
        <v>8129.6926705300002</v>
      </c>
      <c r="I11" s="142">
        <v>10879.95235664</v>
      </c>
      <c r="J11" s="142">
        <v>12351.49053015</v>
      </c>
      <c r="K11" s="151"/>
      <c r="L11" s="142">
        <v>4946.8779212299924</v>
      </c>
      <c r="M11" s="142">
        <v>5263.6922323300041</v>
      </c>
      <c r="N11" s="142">
        <v>5705.7890553499929</v>
      </c>
      <c r="O11" s="142">
        <v>6247.0346388599955</v>
      </c>
      <c r="P11" s="142">
        <v>6712.9497211600037</v>
      </c>
      <c r="Q11" s="142">
        <v>7377.5847181100053</v>
      </c>
      <c r="R11" s="142">
        <v>8129.6926705300002</v>
      </c>
      <c r="S11" s="142">
        <v>8827.9103749900005</v>
      </c>
      <c r="T11" s="142">
        <v>9704.3252159500007</v>
      </c>
      <c r="U11" s="142">
        <v>10050.952485309999</v>
      </c>
      <c r="V11" s="142">
        <v>10879.95235664</v>
      </c>
      <c r="W11" s="142">
        <v>11268.83674513</v>
      </c>
      <c r="X11" s="142">
        <v>11708.18280565</v>
      </c>
      <c r="Y11" s="142">
        <v>11928.589289559999</v>
      </c>
      <c r="Z11" s="142">
        <v>12351.49053015</v>
      </c>
    </row>
    <row r="12" spans="1:26" s="6" customFormat="1" ht="16.5" customHeight="1">
      <c r="A12" s="102" t="s">
        <v>483</v>
      </c>
      <c r="B12" s="14"/>
      <c r="C12" s="14" t="s">
        <v>1010</v>
      </c>
      <c r="D12" s="14"/>
      <c r="E12" s="142">
        <v>-759.33606411999995</v>
      </c>
      <c r="F12" s="142">
        <v>-969.69805140000017</v>
      </c>
      <c r="G12" s="142">
        <v>-910.48866293000003</v>
      </c>
      <c r="H12" s="142">
        <v>-976.07242606999989</v>
      </c>
      <c r="I12" s="142">
        <v>-1184.32804272</v>
      </c>
      <c r="J12" s="142">
        <v>-1212.9086426700001</v>
      </c>
      <c r="K12" s="151"/>
      <c r="L12" s="142">
        <v>-1227.5126094300001</v>
      </c>
      <c r="M12" s="142">
        <v>-750.68272036999997</v>
      </c>
      <c r="N12" s="142">
        <v>-910.48866293000003</v>
      </c>
      <c r="O12" s="142">
        <v>-883.68138049000004</v>
      </c>
      <c r="P12" s="142">
        <v>-941.1598535600001</v>
      </c>
      <c r="Q12" s="142">
        <v>-1029.1964111</v>
      </c>
      <c r="R12" s="142">
        <v>-976.07242606999989</v>
      </c>
      <c r="S12" s="142">
        <v>-993.86619357000006</v>
      </c>
      <c r="T12" s="142">
        <v>-1031.0976447099999</v>
      </c>
      <c r="U12" s="142">
        <v>-1043.8251531400001</v>
      </c>
      <c r="V12" s="142">
        <v>-1184.32804272</v>
      </c>
      <c r="W12" s="142">
        <v>-1131.5297942699999</v>
      </c>
      <c r="X12" s="142">
        <v>-1164.2700980099999</v>
      </c>
      <c r="Y12" s="142">
        <v>-1198.3116917</v>
      </c>
      <c r="Z12" s="142">
        <v>-1212.9086426700001</v>
      </c>
    </row>
    <row r="13" spans="1:26" s="6" customFormat="1" ht="16.5" customHeight="1">
      <c r="A13" s="102" t="s">
        <v>484</v>
      </c>
      <c r="B13" s="30" t="s">
        <v>1012</v>
      </c>
      <c r="C13" s="30"/>
      <c r="D13" s="10"/>
      <c r="E13" s="145">
        <v>279.01091113999996</v>
      </c>
      <c r="F13" s="145">
        <v>423.52199421999995</v>
      </c>
      <c r="G13" s="145">
        <v>456.50925189999992</v>
      </c>
      <c r="H13" s="145">
        <v>600.09297806000006</v>
      </c>
      <c r="I13" s="145">
        <v>648.90445714999998</v>
      </c>
      <c r="J13" s="145">
        <v>618.67387099999996</v>
      </c>
      <c r="K13" s="152"/>
      <c r="L13" s="145">
        <v>424.30160652000001</v>
      </c>
      <c r="M13" s="145">
        <v>420.33982076999996</v>
      </c>
      <c r="N13" s="145">
        <v>456.50925189999992</v>
      </c>
      <c r="O13" s="145">
        <v>469.41678707999995</v>
      </c>
      <c r="P13" s="145">
        <v>526.28528540999991</v>
      </c>
      <c r="Q13" s="145">
        <v>551.14094416000012</v>
      </c>
      <c r="R13" s="145">
        <v>600.09297806000006</v>
      </c>
      <c r="S13" s="145">
        <v>601.73983971999996</v>
      </c>
      <c r="T13" s="145">
        <v>673.90036684999995</v>
      </c>
      <c r="U13" s="145">
        <v>658.76743136999994</v>
      </c>
      <c r="V13" s="145">
        <v>648.90445714999998</v>
      </c>
      <c r="W13" s="145">
        <v>636.58532444000002</v>
      </c>
      <c r="X13" s="145">
        <v>634.19079838999994</v>
      </c>
      <c r="Y13" s="145">
        <v>621.01144345</v>
      </c>
      <c r="Z13" s="145">
        <v>618.67387099999996</v>
      </c>
    </row>
    <row r="14" spans="1:26" s="6" customFormat="1" ht="16.5" customHeight="1">
      <c r="A14" s="102" t="s">
        <v>485</v>
      </c>
      <c r="B14" s="14" t="s">
        <v>1013</v>
      </c>
      <c r="C14" s="5"/>
      <c r="D14" s="14"/>
      <c r="E14" s="142">
        <v>201.81955601999999</v>
      </c>
      <c r="F14" s="142">
        <v>326.37670331999999</v>
      </c>
      <c r="G14" s="142">
        <v>319.20694997999999</v>
      </c>
      <c r="H14" s="142">
        <v>376.29813477000005</v>
      </c>
      <c r="I14" s="142">
        <v>348.18077281000001</v>
      </c>
      <c r="J14" s="142">
        <v>340.76276484000005</v>
      </c>
      <c r="K14" s="142"/>
      <c r="L14" s="142">
        <v>319.8218119</v>
      </c>
      <c r="M14" s="142">
        <v>317.92447594999999</v>
      </c>
      <c r="N14" s="142">
        <v>319.20694997999999</v>
      </c>
      <c r="O14" s="142">
        <v>315.45921623999999</v>
      </c>
      <c r="P14" s="142">
        <v>355.79480928999999</v>
      </c>
      <c r="Q14" s="142">
        <v>367.39004974000005</v>
      </c>
      <c r="R14" s="142">
        <v>376.29813477000005</v>
      </c>
      <c r="S14" s="142">
        <v>374.21428725999999</v>
      </c>
      <c r="T14" s="142">
        <v>395.54416638000004</v>
      </c>
      <c r="U14" s="142">
        <v>353.44825209000004</v>
      </c>
      <c r="V14" s="142">
        <v>348.18077281000001</v>
      </c>
      <c r="W14" s="142">
        <v>343.84300102000003</v>
      </c>
      <c r="X14" s="142">
        <v>344.33711142999999</v>
      </c>
      <c r="Y14" s="142">
        <v>340.35119813</v>
      </c>
      <c r="Z14" s="142">
        <v>340.76276484000005</v>
      </c>
    </row>
    <row r="15" spans="1:26" s="6" customFormat="1" ht="16.5" customHeight="1" thickBot="1">
      <c r="A15" s="101" t="s">
        <v>469</v>
      </c>
      <c r="B15" s="134" t="s">
        <v>1014</v>
      </c>
      <c r="C15" s="234"/>
      <c r="D15" s="243"/>
      <c r="E15" s="311">
        <v>77.191355119999997</v>
      </c>
      <c r="F15" s="311">
        <v>97.145290900000006</v>
      </c>
      <c r="G15" s="311">
        <v>137.30230191999999</v>
      </c>
      <c r="H15" s="311">
        <v>223.79484328999999</v>
      </c>
      <c r="I15" s="311">
        <v>300.72368433999998</v>
      </c>
      <c r="J15" s="311">
        <v>277.91110616000003</v>
      </c>
      <c r="K15" s="312"/>
      <c r="L15" s="311">
        <v>104.47979462000001</v>
      </c>
      <c r="M15" s="311">
        <v>102.41534482000002</v>
      </c>
      <c r="N15" s="311">
        <v>137.30230191999999</v>
      </c>
      <c r="O15" s="311">
        <v>153.95757083999999</v>
      </c>
      <c r="P15" s="311">
        <v>170.49047611999998</v>
      </c>
      <c r="Q15" s="311">
        <v>183.75089442000001</v>
      </c>
      <c r="R15" s="311">
        <v>223.79484328999999</v>
      </c>
      <c r="S15" s="311">
        <v>227.52555246</v>
      </c>
      <c r="T15" s="311">
        <v>278.35620046999998</v>
      </c>
      <c r="U15" s="311">
        <v>305.31917928000001</v>
      </c>
      <c r="V15" s="311">
        <v>300.72368433999998</v>
      </c>
      <c r="W15" s="311">
        <v>292.74232341999999</v>
      </c>
      <c r="X15" s="311">
        <v>289.85368696</v>
      </c>
      <c r="Y15" s="311">
        <v>280.66024532</v>
      </c>
      <c r="Z15" s="311">
        <v>277.91110616000003</v>
      </c>
    </row>
    <row r="16" spans="1:26" s="6" customFormat="1" ht="16.5" customHeight="1">
      <c r="A16" s="103" t="s">
        <v>918</v>
      </c>
      <c r="B16" s="14"/>
      <c r="C16" s="14"/>
      <c r="D16" s="15"/>
      <c r="E16" s="155"/>
      <c r="F16" s="155"/>
      <c r="G16" s="155"/>
      <c r="H16" s="155"/>
      <c r="I16" s="155"/>
      <c r="J16" s="155"/>
      <c r="K16" s="155"/>
      <c r="L16" s="138"/>
      <c r="M16" s="138"/>
      <c r="N16" s="138"/>
      <c r="O16" s="138"/>
      <c r="P16" s="138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spans="1:26" s="6" customFormat="1" ht="16.5" customHeight="1">
      <c r="A17" s="104"/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6" customFormat="1" ht="16.5" customHeight="1">
      <c r="A18" s="99"/>
      <c r="B18" s="1"/>
      <c r="C18" s="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6.5" customHeight="1">
      <c r="A19" s="99"/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6.5" customHeight="1">
      <c r="A20" s="99"/>
      <c r="B20" s="1"/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6.5" customHeight="1">
      <c r="A21" s="99"/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6.5" customHeight="1">
      <c r="A22" s="99"/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6.5" customHeight="1"/>
    <row r="24" spans="1:26" ht="16.5" customHeight="1"/>
    <row r="25" spans="1:26" s="5" customFormat="1" ht="16.5" customHeight="1">
      <c r="A25" s="99"/>
      <c r="B25" s="1"/>
      <c r="C25" s="1"/>
    </row>
    <row r="26" spans="1:26" ht="16.5" customHeight="1"/>
    <row r="27" spans="1:26" ht="16.5" customHeight="1"/>
    <row r="28" spans="1:26" ht="16.5" customHeight="1"/>
    <row r="29" spans="1:26" ht="16.5" customHeight="1"/>
    <row r="30" spans="1:26" ht="16.5" customHeight="1"/>
    <row r="31" spans="1:26" ht="16.5" customHeight="1"/>
    <row r="32" spans="1:26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O2:Z2"/>
    <mergeCell ref="F2:J2"/>
  </mergeCells>
  <phoneticPr fontId="53" type="noConversion"/>
  <hyperlinks>
    <hyperlink ref="A5" location="JBB_일반사항!A1" display="전북은행"/>
    <hyperlink ref="A6" location="KJB_일반사항!A1" display="광주은행"/>
    <hyperlink ref="A8" location="JBWC_일반사항!A1" display="일반사항"/>
    <hyperlink ref="A9" location="JBWC_손익실적!A1" display="손익실적"/>
    <hyperlink ref="A10" location="'JBWC_자산(말잔)'!A1" display="자산"/>
    <hyperlink ref="A2" location="목차!A1" display="Contents"/>
    <hyperlink ref="A7" location="JBWC_일반사항!A1" display="우리캐피탈"/>
    <hyperlink ref="A14" location="'JBWC_연체율 및 대손비용률'!A1" display="연체율 및 대손비용률"/>
    <hyperlink ref="A13" location="JBWC_여신건전성!A1" display="여신건전성"/>
    <hyperlink ref="A12" location="JBWC_재무비율!A1" display="재무비율"/>
    <hyperlink ref="A11" location="'JBWC_부채자본(말잔)'!A1" display="부채자본"/>
    <hyperlink ref="A15" location="JBAM_일반사항!A1" display="JB자산운용"/>
    <hyperlink ref="A16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0" firstPageNumber="6" orientation="portrait" useFirstPageNumber="1" r:id="rId1"/>
  <headerFooter alignWithMargins="0">
    <oddFooter>&amp;C- 5 -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AA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5" width="10" style="5" hidden="1" customWidth="1"/>
    <col min="6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7" width="9.77734375" style="1" customWidth="1"/>
    <col min="58" max="16384" width="8.88671875" style="1"/>
  </cols>
  <sheetData>
    <row r="1" spans="1:27" s="3" customFormat="1" ht="26.25" customHeight="1">
      <c r="A1" s="17"/>
      <c r="B1" s="19" t="s">
        <v>520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7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7" s="12" customFormat="1" ht="16.5" customHeight="1">
      <c r="A3" s="100"/>
      <c r="B3" s="206" t="s">
        <v>687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7" s="7" customFormat="1" ht="16.5" customHeight="1">
      <c r="A4" s="101" t="s">
        <v>1047</v>
      </c>
      <c r="B4" s="54" t="s">
        <v>385</v>
      </c>
      <c r="C4" s="54"/>
      <c r="D4" s="10"/>
      <c r="E4" s="149">
        <v>23860.37463197</v>
      </c>
      <c r="F4" s="149">
        <v>37388.937892540001</v>
      </c>
      <c r="G4" s="149">
        <v>47410.206381579999</v>
      </c>
      <c r="H4" s="149">
        <v>58446.840420059998</v>
      </c>
      <c r="I4" s="149">
        <v>68329.509571050003</v>
      </c>
      <c r="J4" s="149">
        <v>60673.881592030004</v>
      </c>
      <c r="K4" s="147"/>
      <c r="L4" s="149">
        <v>46059.528536619997</v>
      </c>
      <c r="M4" s="149">
        <v>47700.720658450009</v>
      </c>
      <c r="N4" s="149">
        <v>47410.206381579999</v>
      </c>
      <c r="O4" s="149">
        <v>49706.028549709998</v>
      </c>
      <c r="P4" s="149">
        <v>53430.373620660001</v>
      </c>
      <c r="Q4" s="149">
        <v>56277.46922395</v>
      </c>
      <c r="R4" s="149">
        <v>58446.840420059998</v>
      </c>
      <c r="S4" s="149">
        <v>60706.990778360007</v>
      </c>
      <c r="T4" s="149">
        <v>64281.732100649999</v>
      </c>
      <c r="U4" s="149">
        <v>68624.586122819994</v>
      </c>
      <c r="V4" s="149">
        <v>68329.509571050003</v>
      </c>
      <c r="W4" s="149">
        <v>66715.161939819998</v>
      </c>
      <c r="X4" s="149">
        <v>64334.884342759993</v>
      </c>
      <c r="Y4" s="149">
        <v>61757.646754289999</v>
      </c>
      <c r="Z4" s="149">
        <v>60673.881592030004</v>
      </c>
    </row>
    <row r="5" spans="1:27" s="8" customFormat="1" ht="16.5" customHeight="1">
      <c r="A5" s="103" t="s">
        <v>35</v>
      </c>
      <c r="B5" s="31" t="s">
        <v>387</v>
      </c>
      <c r="C5" s="31"/>
      <c r="D5" s="10"/>
      <c r="E5" s="148">
        <v>21171.651337179999</v>
      </c>
      <c r="F5" s="148">
        <v>33362.201469539999</v>
      </c>
      <c r="G5" s="148">
        <v>40173.751033739994</v>
      </c>
      <c r="H5" s="148">
        <v>49146.905143520002</v>
      </c>
      <c r="I5" s="148">
        <v>57285.395434899998</v>
      </c>
      <c r="J5" s="148">
        <v>49437.609503889995</v>
      </c>
      <c r="K5" s="147"/>
      <c r="L5" s="148">
        <v>41786.05150989</v>
      </c>
      <c r="M5" s="148">
        <v>40454.995712440003</v>
      </c>
      <c r="N5" s="148">
        <v>40173.751033739994</v>
      </c>
      <c r="O5" s="148">
        <v>42303.468901979999</v>
      </c>
      <c r="P5" s="148">
        <v>45574.560948810002</v>
      </c>
      <c r="Q5" s="148">
        <v>47296.467381880007</v>
      </c>
      <c r="R5" s="148">
        <v>49146.905143520002</v>
      </c>
      <c r="S5" s="148">
        <v>51402.997441419997</v>
      </c>
      <c r="T5" s="148">
        <v>54417.791702789997</v>
      </c>
      <c r="U5" s="148">
        <v>57852.080486799998</v>
      </c>
      <c r="V5" s="148">
        <v>57285.395434899998</v>
      </c>
      <c r="W5" s="148">
        <v>56049.435939870003</v>
      </c>
      <c r="X5" s="148">
        <v>53361.611225220004</v>
      </c>
      <c r="Y5" s="148">
        <v>50728.770017839997</v>
      </c>
      <c r="Z5" s="148">
        <v>49437.609503889995</v>
      </c>
    </row>
    <row r="6" spans="1:27" ht="16.5" customHeight="1">
      <c r="A6" s="103" t="s">
        <v>478</v>
      </c>
      <c r="B6" s="10"/>
      <c r="C6" s="14" t="s">
        <v>124</v>
      </c>
      <c r="D6" s="14"/>
      <c r="E6" s="142">
        <v>8201.07</v>
      </c>
      <c r="F6" s="142">
        <v>11056</v>
      </c>
      <c r="G6" s="142">
        <v>4891.9997999999996</v>
      </c>
      <c r="H6" s="142">
        <v>6238.1665000000003</v>
      </c>
      <c r="I6" s="142">
        <v>4772.8333000000002</v>
      </c>
      <c r="J6" s="142">
        <v>5203.4783938500004</v>
      </c>
      <c r="K6" s="142"/>
      <c r="L6" s="142">
        <v>9542.1666000000005</v>
      </c>
      <c r="M6" s="142">
        <v>7026.3331999999991</v>
      </c>
      <c r="N6" s="142">
        <v>4891.9997999999996</v>
      </c>
      <c r="O6" s="142">
        <v>4194.6664000000001</v>
      </c>
      <c r="P6" s="142">
        <v>3907.3330999999998</v>
      </c>
      <c r="Q6" s="142">
        <v>5618.9997999999996</v>
      </c>
      <c r="R6" s="142">
        <v>6238.1665000000003</v>
      </c>
      <c r="S6" s="142">
        <v>7621.8331999999991</v>
      </c>
      <c r="T6" s="142">
        <v>6170.4998999999998</v>
      </c>
      <c r="U6" s="142">
        <v>5361.6666000000005</v>
      </c>
      <c r="V6" s="142">
        <v>4772.8333000000002</v>
      </c>
      <c r="W6" s="142">
        <v>5292.5</v>
      </c>
      <c r="X6" s="142">
        <v>5176.8023445199997</v>
      </c>
      <c r="Y6" s="142">
        <v>5005.7267208399999</v>
      </c>
      <c r="Z6" s="142">
        <v>5203.4783938500004</v>
      </c>
    </row>
    <row r="7" spans="1:27" ht="16.5" customHeight="1">
      <c r="A7" s="316" t="s">
        <v>236</v>
      </c>
      <c r="B7" s="14"/>
      <c r="C7" s="14" t="s">
        <v>389</v>
      </c>
      <c r="D7" s="14"/>
      <c r="E7" s="142">
        <v>12970.58133718</v>
      </c>
      <c r="F7" s="142">
        <v>22306.201469539999</v>
      </c>
      <c r="G7" s="142">
        <v>35281.751233739997</v>
      </c>
      <c r="H7" s="142">
        <v>42908.738643520002</v>
      </c>
      <c r="I7" s="142">
        <v>52512.562134899999</v>
      </c>
      <c r="J7" s="142">
        <v>44234.131110039998</v>
      </c>
      <c r="K7" s="151"/>
      <c r="L7" s="142">
        <v>32243.884909889999</v>
      </c>
      <c r="M7" s="142">
        <v>33428.662512440002</v>
      </c>
      <c r="N7" s="142">
        <v>35281.751233739997</v>
      </c>
      <c r="O7" s="142">
        <v>38108.802501979997</v>
      </c>
      <c r="P7" s="142">
        <v>41667.227848809998</v>
      </c>
      <c r="Q7" s="142">
        <v>41677.467581880002</v>
      </c>
      <c r="R7" s="142">
        <v>42908.738643520002</v>
      </c>
      <c r="S7" s="142">
        <v>43781.164241420003</v>
      </c>
      <c r="T7" s="142">
        <v>48247.291802789994</v>
      </c>
      <c r="U7" s="142">
        <v>52490.413886800001</v>
      </c>
      <c r="V7" s="142">
        <v>52512.562134899999</v>
      </c>
      <c r="W7" s="142">
        <v>50756.935939870003</v>
      </c>
      <c r="X7" s="142">
        <v>48184.808880700002</v>
      </c>
      <c r="Y7" s="142">
        <v>45723.043296999997</v>
      </c>
      <c r="Z7" s="142">
        <v>44234.131110039998</v>
      </c>
    </row>
    <row r="8" spans="1:27" ht="16.5" customHeight="1">
      <c r="A8" s="102" t="s">
        <v>479</v>
      </c>
      <c r="B8" s="14"/>
      <c r="C8" s="14" t="s">
        <v>126</v>
      </c>
      <c r="D8" s="14"/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51"/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</row>
    <row r="9" spans="1:27" s="7" customFormat="1" ht="16.5" customHeight="1">
      <c r="A9" s="102" t="s">
        <v>480</v>
      </c>
      <c r="B9" s="10"/>
      <c r="C9" s="14" t="s">
        <v>127</v>
      </c>
      <c r="D9" s="14"/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51"/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</row>
    <row r="10" spans="1:27" ht="16.5" customHeight="1">
      <c r="A10" s="102" t="s">
        <v>481</v>
      </c>
      <c r="B10" s="14"/>
      <c r="C10" s="14" t="s">
        <v>128</v>
      </c>
      <c r="D10" s="14"/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/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</row>
    <row r="11" spans="1:27" ht="16.5" customHeight="1">
      <c r="A11" s="315" t="s">
        <v>542</v>
      </c>
      <c r="B11" s="262" t="s">
        <v>390</v>
      </c>
      <c r="C11" s="262"/>
      <c r="D11" s="10"/>
      <c r="E11" s="313">
        <v>683.03097663000005</v>
      </c>
      <c r="F11" s="313">
        <v>1303.1431717299999</v>
      </c>
      <c r="G11" s="313">
        <v>1792.4163950899999</v>
      </c>
      <c r="H11" s="313">
        <v>2546.7414014400001</v>
      </c>
      <c r="I11" s="313">
        <v>3355.44281542</v>
      </c>
      <c r="J11" s="313">
        <v>3655.44672588</v>
      </c>
      <c r="K11" s="152"/>
      <c r="L11" s="313">
        <v>1532.4905810299999</v>
      </c>
      <c r="M11" s="313">
        <v>1670.44252422</v>
      </c>
      <c r="N11" s="313">
        <v>1792.4163950899999</v>
      </c>
      <c r="O11" s="313">
        <v>1988.48731292</v>
      </c>
      <c r="P11" s="313">
        <v>2240.8976910299998</v>
      </c>
      <c r="Q11" s="313">
        <v>2323.5972486999999</v>
      </c>
      <c r="R11" s="313">
        <v>2546.7414014400001</v>
      </c>
      <c r="S11" s="313">
        <v>2778.5074760499997</v>
      </c>
      <c r="T11" s="313">
        <v>3118.3943302300004</v>
      </c>
      <c r="U11" s="313">
        <v>3225.9669404299998</v>
      </c>
      <c r="V11" s="313">
        <v>3355.44281542</v>
      </c>
      <c r="W11" s="313">
        <v>3392.2472406699999</v>
      </c>
      <c r="X11" s="313">
        <v>3499.47287336</v>
      </c>
      <c r="Y11" s="313">
        <v>3533.8985481</v>
      </c>
      <c r="Z11" s="313">
        <v>3655.44672588</v>
      </c>
    </row>
    <row r="12" spans="1:27" ht="16.5" customHeight="1">
      <c r="A12" s="102" t="s">
        <v>483</v>
      </c>
      <c r="B12" s="10" t="s">
        <v>391</v>
      </c>
      <c r="C12" s="10"/>
      <c r="D12" s="10"/>
      <c r="E12" s="147">
        <v>2005.6923181600002</v>
      </c>
      <c r="F12" s="147">
        <v>2723.5932512700001</v>
      </c>
      <c r="G12" s="147">
        <v>5444.0389527500001</v>
      </c>
      <c r="H12" s="147">
        <v>6753.1938751000007</v>
      </c>
      <c r="I12" s="147">
        <v>7688.6713207299999</v>
      </c>
      <c r="J12" s="147">
        <v>7580.8253622600005</v>
      </c>
      <c r="K12" s="152"/>
      <c r="L12" s="147">
        <v>2740.9864456999999</v>
      </c>
      <c r="M12" s="147">
        <v>5575.2824217899997</v>
      </c>
      <c r="N12" s="147">
        <v>5444.0389527500001</v>
      </c>
      <c r="O12" s="147">
        <v>5414.0723348099991</v>
      </c>
      <c r="P12" s="147">
        <v>5614.9149808199991</v>
      </c>
      <c r="Q12" s="147">
        <v>6657.4045933699999</v>
      </c>
      <c r="R12" s="147">
        <v>6753.1938751000007</v>
      </c>
      <c r="S12" s="147">
        <v>6525.4858608899995</v>
      </c>
      <c r="T12" s="147">
        <v>6745.5460676299999</v>
      </c>
      <c r="U12" s="147">
        <v>7546.5386955900003</v>
      </c>
      <c r="V12" s="147">
        <v>7688.6713207299999</v>
      </c>
      <c r="W12" s="147">
        <v>7273.4787592799994</v>
      </c>
      <c r="X12" s="147">
        <v>7473.8002441799999</v>
      </c>
      <c r="Y12" s="147">
        <v>7494.97818835</v>
      </c>
      <c r="Z12" s="147">
        <v>7580.8253622600005</v>
      </c>
    </row>
    <row r="13" spans="1:27" ht="16.5" customHeight="1">
      <c r="A13" s="102" t="s">
        <v>484</v>
      </c>
      <c r="B13" s="14" t="s">
        <v>393</v>
      </c>
      <c r="C13" s="14"/>
      <c r="D13" s="14"/>
      <c r="E13" s="142">
        <v>1749.7</v>
      </c>
      <c r="F13" s="142">
        <v>2249.6999999999998</v>
      </c>
      <c r="G13" s="142">
        <v>2949.7</v>
      </c>
      <c r="H13" s="142">
        <v>2949.7</v>
      </c>
      <c r="I13" s="142">
        <v>3527.2</v>
      </c>
      <c r="J13" s="142">
        <v>4069.7</v>
      </c>
      <c r="K13" s="151"/>
      <c r="L13" s="142">
        <v>2249.6999999999998</v>
      </c>
      <c r="M13" s="142">
        <v>2949.7</v>
      </c>
      <c r="N13" s="142">
        <v>2949.7</v>
      </c>
      <c r="O13" s="142">
        <v>2949.7</v>
      </c>
      <c r="P13" s="142">
        <v>2949.7</v>
      </c>
      <c r="Q13" s="142">
        <v>2949.7</v>
      </c>
      <c r="R13" s="142">
        <v>2949.7</v>
      </c>
      <c r="S13" s="142">
        <v>2949.7</v>
      </c>
      <c r="T13" s="142">
        <v>2949.7</v>
      </c>
      <c r="U13" s="142">
        <v>3527.2</v>
      </c>
      <c r="V13" s="142">
        <v>3527.2</v>
      </c>
      <c r="W13" s="142">
        <v>3527.2</v>
      </c>
      <c r="X13" s="142">
        <v>3527.2</v>
      </c>
      <c r="Y13" s="142">
        <v>4069.7</v>
      </c>
      <c r="Z13" s="142">
        <v>4069.7</v>
      </c>
    </row>
    <row r="14" spans="1:27" s="5" customFormat="1" ht="16.5" customHeight="1">
      <c r="A14" s="102" t="s">
        <v>485</v>
      </c>
      <c r="B14" s="14" t="s">
        <v>605</v>
      </c>
      <c r="C14" s="14"/>
      <c r="D14" s="14"/>
      <c r="E14" s="142">
        <v>0</v>
      </c>
      <c r="F14" s="142">
        <v>0</v>
      </c>
      <c r="G14" s="142">
        <v>500</v>
      </c>
      <c r="H14" s="142">
        <v>500</v>
      </c>
      <c r="I14" s="142">
        <v>325</v>
      </c>
      <c r="J14" s="142">
        <v>150</v>
      </c>
      <c r="K14" s="151"/>
      <c r="L14" s="142">
        <v>0</v>
      </c>
      <c r="M14" s="142">
        <v>500</v>
      </c>
      <c r="N14" s="142">
        <v>500</v>
      </c>
      <c r="O14" s="142">
        <v>500</v>
      </c>
      <c r="P14" s="142">
        <v>500</v>
      </c>
      <c r="Q14" s="142">
        <v>500</v>
      </c>
      <c r="R14" s="142">
        <v>500</v>
      </c>
      <c r="S14" s="142">
        <v>500</v>
      </c>
      <c r="T14" s="142">
        <v>500</v>
      </c>
      <c r="U14" s="142">
        <v>325</v>
      </c>
      <c r="V14" s="142">
        <v>325</v>
      </c>
      <c r="W14" s="142">
        <v>325</v>
      </c>
      <c r="X14" s="142">
        <v>325</v>
      </c>
      <c r="Y14" s="142">
        <v>150</v>
      </c>
      <c r="Z14" s="142">
        <v>150</v>
      </c>
    </row>
    <row r="15" spans="1:27" ht="16.5" customHeight="1" thickBot="1">
      <c r="A15" s="101" t="s">
        <v>469</v>
      </c>
      <c r="B15" s="93"/>
      <c r="C15" s="93" t="s">
        <v>606</v>
      </c>
      <c r="D15" s="94"/>
      <c r="E15" s="296">
        <v>0</v>
      </c>
      <c r="F15" s="296">
        <v>0</v>
      </c>
      <c r="G15" s="296">
        <v>0</v>
      </c>
      <c r="H15" s="296">
        <v>992.99</v>
      </c>
      <c r="I15" s="296">
        <v>1649.6833999999999</v>
      </c>
      <c r="J15" s="296">
        <v>1649.6833999999999</v>
      </c>
      <c r="K15" s="314"/>
      <c r="L15" s="296">
        <v>0</v>
      </c>
      <c r="M15" s="296">
        <v>0</v>
      </c>
      <c r="N15" s="296">
        <v>0</v>
      </c>
      <c r="O15" s="296">
        <v>0</v>
      </c>
      <c r="P15" s="296">
        <v>0</v>
      </c>
      <c r="Q15" s="296">
        <v>992.99</v>
      </c>
      <c r="R15" s="296">
        <v>992.99</v>
      </c>
      <c r="S15" s="296">
        <v>992.99</v>
      </c>
      <c r="T15" s="296">
        <v>992.99</v>
      </c>
      <c r="U15" s="296">
        <v>1649.6833999999999</v>
      </c>
      <c r="V15" s="296">
        <v>1649.6833999999999</v>
      </c>
      <c r="W15" s="296">
        <v>1649.6833999999999</v>
      </c>
      <c r="X15" s="296">
        <v>1649.6833999999999</v>
      </c>
      <c r="Y15" s="296">
        <v>1649.6833999999999</v>
      </c>
      <c r="Z15" s="296">
        <v>1649.6833999999999</v>
      </c>
      <c r="AA15" s="5"/>
    </row>
    <row r="16" spans="1:27" ht="16.5" customHeight="1">
      <c r="A16" s="103" t="s">
        <v>918</v>
      </c>
      <c r="B16" s="58"/>
      <c r="AA16" s="5"/>
    </row>
    <row r="17" spans="1:1" ht="16.5" customHeight="1">
      <c r="A17" s="104"/>
    </row>
    <row r="18" spans="1:1" ht="16.5" customHeight="1"/>
    <row r="19" spans="1:1" ht="16.5" customHeight="1"/>
    <row r="20" spans="1:1" ht="16.5" customHeight="1"/>
    <row r="21" spans="1:1" ht="16.5" customHeight="1"/>
    <row r="22" spans="1:1" ht="16.5" customHeight="1"/>
    <row r="23" spans="1:1" ht="16.5" customHeight="1"/>
    <row r="24" spans="1:1" ht="16.5" customHeight="1"/>
    <row r="25" spans="1:1" ht="16.5" customHeight="1"/>
    <row r="26" spans="1:1" ht="16.5" customHeight="1"/>
    <row r="27" spans="1:1" ht="16.5" customHeight="1"/>
    <row r="28" spans="1:1" ht="16.5" customHeight="1"/>
    <row r="29" spans="1:1" ht="16.5" customHeight="1"/>
    <row r="30" spans="1:1" ht="16.5" customHeight="1"/>
    <row r="31" spans="1:1" ht="16.5" customHeight="1"/>
    <row r="32" spans="1: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O2:Z2"/>
    <mergeCell ref="F2:J2"/>
  </mergeCells>
  <phoneticPr fontId="53" type="noConversion"/>
  <hyperlinks>
    <hyperlink ref="A5" location="JBB_일반사항!A1" display="전북은행"/>
    <hyperlink ref="A6" location="KJB_일반사항!A1" display="광주은행"/>
    <hyperlink ref="A15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여신건전성!A1" display="여신건전성"/>
    <hyperlink ref="A14" location="'JBWC_연체율 및 대손비용률'!A1" display="연체율 및 대손비용률"/>
    <hyperlink ref="A2" location="목차!A1" display="Contents"/>
    <hyperlink ref="A7" location="JBWC_일반사항!A1" display="우리캐피탈"/>
    <hyperlink ref="A16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Z203"/>
  <sheetViews>
    <sheetView showGridLines="0" view="pageBreakPreview" topLeftCell="A10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20" customWidth="1"/>
    <col min="3" max="3" width="21.77734375" style="20" customWidth="1"/>
    <col min="4" max="4" width="2.77734375" style="21" customWidth="1"/>
    <col min="5" max="7" width="9.77734375" style="21" hidden="1" customWidth="1"/>
    <col min="8" max="10" width="9.77734375" style="21" customWidth="1"/>
    <col min="11" max="11" width="2.77734375" style="20" customWidth="1"/>
    <col min="12" max="12" width="9.44140625" style="21" hidden="1" customWidth="1"/>
    <col min="13" max="16" width="9.77734375" style="21" hidden="1" customWidth="1"/>
    <col min="17" max="20" width="9.77734375" style="20" hidden="1" customWidth="1"/>
    <col min="21" max="56" width="9.77734375" style="20" customWidth="1"/>
    <col min="57" max="16384" width="8.88671875" style="20"/>
  </cols>
  <sheetData>
    <row r="1" spans="1:26" s="22" customFormat="1" ht="26.25" customHeight="1">
      <c r="A1" s="23"/>
      <c r="B1" s="34" t="s">
        <v>521</v>
      </c>
      <c r="C1" s="34"/>
      <c r="D1" s="23"/>
      <c r="E1" s="23"/>
      <c r="F1" s="23"/>
      <c r="G1" s="23"/>
      <c r="H1" s="23"/>
      <c r="I1" s="23"/>
      <c r="J1" s="23"/>
      <c r="K1" s="34"/>
      <c r="L1" s="23"/>
      <c r="M1" s="23"/>
      <c r="N1" s="23"/>
      <c r="O1" s="23"/>
      <c r="P1" s="23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s="24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25" customFormat="1" ht="16.5" customHeight="1">
      <c r="A3" s="100"/>
      <c r="B3" s="206" t="s">
        <v>688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s="27" customFormat="1" ht="16.5" customHeight="1">
      <c r="A4" s="101" t="s">
        <v>1047</v>
      </c>
      <c r="B4" s="529" t="s">
        <v>394</v>
      </c>
      <c r="C4" s="26" t="s">
        <v>395</v>
      </c>
      <c r="D4" s="26"/>
      <c r="E4" s="180">
        <v>9.2244917182874087E-2</v>
      </c>
      <c r="F4" s="180">
        <v>9.5173723567077054E-2</v>
      </c>
      <c r="G4" s="180">
        <v>0.14027657467220317</v>
      </c>
      <c r="H4" s="180">
        <v>0.13330090285843416</v>
      </c>
      <c r="I4" s="180">
        <v>0.13141880447589538</v>
      </c>
      <c r="J4" s="180">
        <v>0.13771373640067414</v>
      </c>
      <c r="K4" s="180"/>
      <c r="L4" s="180">
        <v>8.5978767707549461E-2</v>
      </c>
      <c r="M4" s="180">
        <v>0.14263540915932896</v>
      </c>
      <c r="N4" s="180">
        <v>0.14027657467220317</v>
      </c>
      <c r="O4" s="180">
        <v>0.12998020807388047</v>
      </c>
      <c r="P4" s="180">
        <v>0.12508198400413736</v>
      </c>
      <c r="Q4" s="180">
        <v>0.13615962018601138</v>
      </c>
      <c r="R4" s="180">
        <v>0.13330090285843416</v>
      </c>
      <c r="S4" s="180">
        <v>0.12143102840336834</v>
      </c>
      <c r="T4" s="180">
        <v>0.11831113729033477</v>
      </c>
      <c r="U4" s="180">
        <v>0.12849599036290923</v>
      </c>
      <c r="V4" s="180">
        <v>0.13141880447589538</v>
      </c>
      <c r="W4" s="180">
        <v>0.12325946939196097</v>
      </c>
      <c r="X4" s="180">
        <v>0.12884204397059043</v>
      </c>
      <c r="Y4" s="180">
        <v>0.135833155180932</v>
      </c>
      <c r="Z4" s="180">
        <v>0.13771373640067414</v>
      </c>
    </row>
    <row r="5" spans="1:26" s="27" customFormat="1" ht="16.5" customHeight="1">
      <c r="A5" s="103" t="s">
        <v>35</v>
      </c>
      <c r="B5" s="525"/>
      <c r="C5" s="27" t="s">
        <v>396</v>
      </c>
      <c r="D5" s="28"/>
      <c r="E5" s="161">
        <v>2104.73</v>
      </c>
      <c r="F5" s="161">
        <v>3420.9800000000005</v>
      </c>
      <c r="G5" s="161">
        <v>6488.6300687799994</v>
      </c>
      <c r="H5" s="161">
        <v>7692.9477225699993</v>
      </c>
      <c r="I5" s="161">
        <v>85.253903670900002</v>
      </c>
      <c r="J5" s="161">
        <v>8205.5594049499996</v>
      </c>
      <c r="K5" s="181"/>
      <c r="L5" s="181">
        <v>3699.1746292199996</v>
      </c>
      <c r="M5" s="181">
        <v>6617.1301479299991</v>
      </c>
      <c r="N5" s="181">
        <v>6488.6300687799994</v>
      </c>
      <c r="O5" s="181">
        <v>6293.6483998325002</v>
      </c>
      <c r="P5" s="161">
        <v>6501.4592153399999</v>
      </c>
      <c r="Q5" s="161">
        <v>7552.4425158100003</v>
      </c>
      <c r="R5" s="161">
        <v>7692.9477225699993</v>
      </c>
      <c r="S5" s="161">
        <v>7287.3606666100004</v>
      </c>
      <c r="T5" s="161">
        <v>7486.85951019</v>
      </c>
      <c r="U5" s="161">
        <v>8311.5558320300006</v>
      </c>
      <c r="V5" s="161">
        <v>8525.3903670899999</v>
      </c>
      <c r="W5" s="161">
        <v>7928.8994999999995</v>
      </c>
      <c r="X5" s="161">
        <v>8109.8792000000003</v>
      </c>
      <c r="Y5" s="161">
        <v>8070.0651531599997</v>
      </c>
      <c r="Z5" s="161">
        <v>8205.5594049499996</v>
      </c>
    </row>
    <row r="6" spans="1:26" s="27" customFormat="1" ht="16.5" customHeight="1">
      <c r="A6" s="103" t="s">
        <v>478</v>
      </c>
      <c r="B6" s="525"/>
      <c r="C6" s="27" t="s">
        <v>397</v>
      </c>
      <c r="D6" s="28"/>
      <c r="E6" s="161">
        <v>22816.758519359999</v>
      </c>
      <c r="F6" s="161">
        <v>35944.585036529999</v>
      </c>
      <c r="G6" s="161">
        <v>46255.977407079998</v>
      </c>
      <c r="H6" s="161">
        <v>57711.144918050006</v>
      </c>
      <c r="I6" s="161">
        <v>64871.92149624</v>
      </c>
      <c r="J6" s="161">
        <v>59584.175256679999</v>
      </c>
      <c r="K6" s="181"/>
      <c r="L6" s="181">
        <v>43024.280620099998</v>
      </c>
      <c r="M6" s="181">
        <v>46391.917595569998</v>
      </c>
      <c r="N6" s="181">
        <v>46255.977407079998</v>
      </c>
      <c r="O6" s="181">
        <v>48420.051737839996</v>
      </c>
      <c r="P6" s="161">
        <v>51977.58307963</v>
      </c>
      <c r="Q6" s="161">
        <v>55467.564506219998</v>
      </c>
      <c r="R6" s="161">
        <v>57711.144918050006</v>
      </c>
      <c r="S6" s="161">
        <v>60012.344146530006</v>
      </c>
      <c r="T6" s="161">
        <v>63281.105073120001</v>
      </c>
      <c r="U6" s="161">
        <v>64683.386684330006</v>
      </c>
      <c r="V6" s="161">
        <v>64871.92149624</v>
      </c>
      <c r="W6" s="161">
        <v>64326.8995</v>
      </c>
      <c r="X6" s="161">
        <v>62944.353799999997</v>
      </c>
      <c r="Y6" s="161">
        <v>59411.600521320004</v>
      </c>
      <c r="Z6" s="161">
        <v>59584.175256679999</v>
      </c>
    </row>
    <row r="7" spans="1:26" s="27" customFormat="1" ht="16.5" customHeight="1">
      <c r="A7" s="316" t="s">
        <v>236</v>
      </c>
      <c r="B7" s="525"/>
      <c r="C7" s="36" t="s">
        <v>398</v>
      </c>
      <c r="D7" s="26"/>
      <c r="E7" s="182">
        <v>7.8254540345486012E-2</v>
      </c>
      <c r="F7" s="182">
        <v>6.7986942272118184E-2</v>
      </c>
      <c r="G7" s="182">
        <v>0.11183298926191118</v>
      </c>
      <c r="H7" s="182">
        <v>0.11323358533097394</v>
      </c>
      <c r="I7" s="182">
        <v>0.1111883246814864</v>
      </c>
      <c r="J7" s="182">
        <v>0.12637989411987835</v>
      </c>
      <c r="K7" s="180"/>
      <c r="L7" s="182">
        <v>5.528761684897833E-2</v>
      </c>
      <c r="M7" s="182">
        <v>0.1133155435495221</v>
      </c>
      <c r="N7" s="182">
        <v>0.11183298926191118</v>
      </c>
      <c r="O7" s="182">
        <v>0.10605733923042629</v>
      </c>
      <c r="P7" s="182">
        <v>0.10220691970863649</v>
      </c>
      <c r="Q7" s="182">
        <v>0.11541313404676525</v>
      </c>
      <c r="R7" s="182">
        <v>0.11323358533097394</v>
      </c>
      <c r="S7" s="182">
        <v>0.10510500451538135</v>
      </c>
      <c r="T7" s="182">
        <v>0.10226708541042714</v>
      </c>
      <c r="U7" s="182">
        <v>0.10752915151241473</v>
      </c>
      <c r="V7" s="182">
        <v>0.1111883246814864</v>
      </c>
      <c r="W7" s="182">
        <v>0.10770912547644099</v>
      </c>
      <c r="X7" s="182">
        <v>0.11460128835793992</v>
      </c>
      <c r="Y7" s="182">
        <v>0.12280153897833278</v>
      </c>
      <c r="Z7" s="182">
        <v>0.12637989411987835</v>
      </c>
    </row>
    <row r="8" spans="1:26" s="27" customFormat="1" ht="16.5" customHeight="1">
      <c r="A8" s="102" t="s">
        <v>479</v>
      </c>
      <c r="B8" s="525"/>
      <c r="C8" s="27" t="s">
        <v>399</v>
      </c>
      <c r="D8" s="28"/>
      <c r="E8" s="161">
        <v>1855.4229</v>
      </c>
      <c r="F8" s="161">
        <v>2528.5100000000002</v>
      </c>
      <c r="G8" s="161">
        <v>5284.1435165800003</v>
      </c>
      <c r="H8" s="161">
        <v>6600.9005757199993</v>
      </c>
      <c r="I8" s="161">
        <v>7586.0313265100003</v>
      </c>
      <c r="J8" s="161">
        <v>7592.9325992399999</v>
      </c>
      <c r="K8" s="181"/>
      <c r="L8" s="181">
        <v>2535.14085376</v>
      </c>
      <c r="M8" s="181">
        <v>5383.5013079600003</v>
      </c>
      <c r="N8" s="181">
        <v>5284.1435165800003</v>
      </c>
      <c r="O8" s="181">
        <v>5254.7967913499997</v>
      </c>
      <c r="P8" s="161">
        <v>5443.4266020699997</v>
      </c>
      <c r="Q8" s="161">
        <v>6473.9907306300001</v>
      </c>
      <c r="R8" s="161">
        <v>6600.9005757199993</v>
      </c>
      <c r="S8" s="161">
        <v>6363.8872829700003</v>
      </c>
      <c r="T8" s="161">
        <v>6554.3525870600006</v>
      </c>
      <c r="U8" s="161">
        <v>7358.9749480500004</v>
      </c>
      <c r="V8" s="161">
        <v>7586.0313265100003</v>
      </c>
      <c r="W8" s="161">
        <v>7175.2518000000009</v>
      </c>
      <c r="X8" s="161">
        <v>7359.8489</v>
      </c>
      <c r="Y8" s="161">
        <v>7490.4061305199994</v>
      </c>
      <c r="Z8" s="161">
        <v>7592.9325992399999</v>
      </c>
    </row>
    <row r="9" spans="1:26" s="27" customFormat="1" ht="16.5" customHeight="1">
      <c r="A9" s="102" t="s">
        <v>480</v>
      </c>
      <c r="B9" s="525"/>
      <c r="C9" s="214" t="s">
        <v>400</v>
      </c>
      <c r="D9" s="28"/>
      <c r="E9" s="164">
        <v>23710.09901545</v>
      </c>
      <c r="F9" s="164">
        <v>37191.112226810001</v>
      </c>
      <c r="G9" s="164">
        <v>47250.310945410005</v>
      </c>
      <c r="H9" s="164">
        <v>58294.547120679999</v>
      </c>
      <c r="I9" s="164">
        <v>68226.869576829995</v>
      </c>
      <c r="J9" s="164">
        <v>60080.225989409999</v>
      </c>
      <c r="K9" s="181"/>
      <c r="L9" s="185">
        <v>45853.682944679997</v>
      </c>
      <c r="M9" s="185">
        <v>47508.93954462</v>
      </c>
      <c r="N9" s="185">
        <v>47250.310945410005</v>
      </c>
      <c r="O9" s="185">
        <v>49546.753006250001</v>
      </c>
      <c r="P9" s="164">
        <v>53258.885186910004</v>
      </c>
      <c r="Q9" s="164">
        <v>56094.055361209997</v>
      </c>
      <c r="R9" s="164">
        <v>58294.547120679999</v>
      </c>
      <c r="S9" s="164">
        <v>60547.899810410003</v>
      </c>
      <c r="T9" s="164">
        <v>64090.538620079999</v>
      </c>
      <c r="U9" s="164">
        <v>68437.022375279994</v>
      </c>
      <c r="V9" s="164">
        <v>68226.869576829995</v>
      </c>
      <c r="W9" s="164">
        <v>66616.934900000007</v>
      </c>
      <c r="X9" s="164">
        <v>64221.345199999996</v>
      </c>
      <c r="Y9" s="164">
        <v>60996.028167379998</v>
      </c>
      <c r="Z9" s="164">
        <v>60080.225989409999</v>
      </c>
    </row>
    <row r="10" spans="1:26" s="27" customFormat="1" ht="16.5" customHeight="1">
      <c r="A10" s="102" t="s">
        <v>481</v>
      </c>
      <c r="B10" s="525"/>
      <c r="C10" s="26" t="s">
        <v>401</v>
      </c>
      <c r="D10" s="26"/>
      <c r="E10" s="263">
        <v>11.946919004903176</v>
      </c>
      <c r="F10" s="263">
        <v>17.446560369268223</v>
      </c>
      <c r="G10" s="263">
        <v>8.503642110807812</v>
      </c>
      <c r="H10" s="263">
        <v>8.7538244136458001</v>
      </c>
      <c r="I10" s="263">
        <v>9.054417174191391</v>
      </c>
      <c r="J10" s="263">
        <v>8.020957067282426</v>
      </c>
      <c r="K10" s="180"/>
      <c r="L10" s="263">
        <v>16.41818064219758</v>
      </c>
      <c r="M10" s="263">
        <v>17.402756855394838</v>
      </c>
      <c r="N10" s="263">
        <v>8.503642110807812</v>
      </c>
      <c r="O10" s="263">
        <v>9.1303587246747213</v>
      </c>
      <c r="P10" s="263">
        <v>9.8687934208409622</v>
      </c>
      <c r="Q10" s="263">
        <v>8.5167042621365638</v>
      </c>
      <c r="R10" s="263">
        <v>8.7538244136458001</v>
      </c>
      <c r="S10" s="263">
        <v>8.9897461128984713</v>
      </c>
      <c r="T10" s="263">
        <v>9.8508729420314332</v>
      </c>
      <c r="U10" s="263">
        <v>9.2707870939484422</v>
      </c>
      <c r="V10" s="263">
        <v>9.054417174191391</v>
      </c>
      <c r="W10" s="263">
        <v>8.6770729501655612</v>
      </c>
      <c r="X10" s="263">
        <v>8.8443436989383528</v>
      </c>
      <c r="Y10" s="263">
        <v>8.1679840585236683</v>
      </c>
      <c r="Z10" s="263">
        <v>8.020957067282426</v>
      </c>
    </row>
    <row r="11" spans="1:26" s="27" customFormat="1" ht="16.5" customHeight="1">
      <c r="A11" s="102" t="s">
        <v>482</v>
      </c>
      <c r="B11" s="525"/>
      <c r="C11" s="27" t="s">
        <v>29</v>
      </c>
      <c r="D11" s="28"/>
      <c r="E11" s="161">
        <v>1997.1989951700002</v>
      </c>
      <c r="F11" s="161">
        <v>2143.05496907</v>
      </c>
      <c r="G11" s="161">
        <v>5575.2824217899997</v>
      </c>
      <c r="H11" s="161">
        <v>6657.4045933699999</v>
      </c>
      <c r="I11" s="161">
        <v>7546.5386955900003</v>
      </c>
      <c r="J11" s="161">
        <v>7490.4061305199994</v>
      </c>
      <c r="K11" s="181"/>
      <c r="L11" s="181">
        <v>2805.3978416</v>
      </c>
      <c r="M11" s="181">
        <v>2740.9864456999999</v>
      </c>
      <c r="N11" s="181">
        <v>5575.2824217899997</v>
      </c>
      <c r="O11" s="181">
        <v>5444.0389527500001</v>
      </c>
      <c r="P11" s="161">
        <v>5414.0723348099991</v>
      </c>
      <c r="Q11" s="161">
        <v>6607.8928528900005</v>
      </c>
      <c r="R11" s="161">
        <v>6657.4045933699999</v>
      </c>
      <c r="S11" s="161">
        <v>6753.1938751000007</v>
      </c>
      <c r="T11" s="161">
        <v>6525.4858608899995</v>
      </c>
      <c r="U11" s="161">
        <v>7402.23946763</v>
      </c>
      <c r="V11" s="161">
        <v>7546.5386955900003</v>
      </c>
      <c r="W11" s="161">
        <v>7688.6713207299999</v>
      </c>
      <c r="X11" s="161">
        <v>7273.4787592799994</v>
      </c>
      <c r="Y11" s="161">
        <v>7467.6967735200005</v>
      </c>
      <c r="Z11" s="161">
        <v>7490.4061305199994</v>
      </c>
    </row>
    <row r="12" spans="1:26" s="27" customFormat="1" ht="16.5" customHeight="1">
      <c r="A12" s="315" t="s">
        <v>543</v>
      </c>
      <c r="B12" s="531"/>
      <c r="C12" s="215" t="s">
        <v>402</v>
      </c>
      <c r="D12" s="28"/>
      <c r="E12" s="183">
        <v>23860.37463197</v>
      </c>
      <c r="F12" s="183">
        <v>37388.937892540001</v>
      </c>
      <c r="G12" s="183">
        <v>47410.206381579999</v>
      </c>
      <c r="H12" s="183">
        <v>58277.750860959997</v>
      </c>
      <c r="I12" s="183">
        <v>68329.509571050003</v>
      </c>
      <c r="J12" s="183">
        <v>60080.225989409999</v>
      </c>
      <c r="K12" s="181"/>
      <c r="L12" s="184">
        <v>46059.528536619997</v>
      </c>
      <c r="M12" s="184">
        <v>47700.720658450009</v>
      </c>
      <c r="N12" s="184">
        <v>47410.206381579999</v>
      </c>
      <c r="O12" s="184">
        <v>49706.028549709998</v>
      </c>
      <c r="P12" s="183">
        <v>53430.361437729996</v>
      </c>
      <c r="Q12" s="183">
        <v>56277.46922395</v>
      </c>
      <c r="R12" s="183">
        <v>58277.750860959997</v>
      </c>
      <c r="S12" s="183">
        <v>60709.498388329994</v>
      </c>
      <c r="T12" s="183">
        <v>64281.732100649999</v>
      </c>
      <c r="U12" s="183">
        <v>68624.586122819994</v>
      </c>
      <c r="V12" s="183">
        <v>68329.509571050003</v>
      </c>
      <c r="W12" s="183">
        <v>66715.161939819998</v>
      </c>
      <c r="X12" s="183">
        <v>64329.146034000005</v>
      </c>
      <c r="Y12" s="183">
        <v>60996.028200000001</v>
      </c>
      <c r="Z12" s="183">
        <v>60080.225989409999</v>
      </c>
    </row>
    <row r="13" spans="1:26" s="27" customFormat="1" ht="16.5" customHeight="1">
      <c r="A13" s="102" t="s">
        <v>484</v>
      </c>
      <c r="B13" s="529" t="s">
        <v>26</v>
      </c>
      <c r="C13" s="61" t="s">
        <v>403</v>
      </c>
      <c r="D13" s="26"/>
      <c r="E13" s="160">
        <v>2.8796317013333395E-2</v>
      </c>
      <c r="F13" s="160">
        <v>2.3165763545412086E-2</v>
      </c>
      <c r="G13" s="180">
        <v>1.4301848522564881E-2</v>
      </c>
      <c r="H13" s="160">
        <v>1.1202831098191746E-2</v>
      </c>
      <c r="I13" s="160">
        <v>1.2243087523311619E-2</v>
      </c>
      <c r="J13" s="160">
        <v>1.0969588377967751E-2</v>
      </c>
      <c r="K13" s="180"/>
      <c r="L13" s="160">
        <v>2.4253015075611582E-2</v>
      </c>
      <c r="M13" s="160">
        <v>1.1376111874753233E-2</v>
      </c>
      <c r="N13" s="160">
        <v>1.4301848522564881E-2</v>
      </c>
      <c r="O13" s="160">
        <v>1.2438892878226601E-2</v>
      </c>
      <c r="P13" s="160">
        <v>1.2798429051617788E-2</v>
      </c>
      <c r="Q13" s="160">
        <v>1.3441353231001993E-2</v>
      </c>
      <c r="R13" s="160">
        <v>1.1202831098191746E-2</v>
      </c>
      <c r="S13" s="160">
        <v>1.1308807419942214E-2</v>
      </c>
      <c r="T13" s="180">
        <v>1.1873934689334528E-2</v>
      </c>
      <c r="U13" s="160">
        <v>1.1115044274745113E-2</v>
      </c>
      <c r="V13" s="160">
        <v>1.2243087523311619E-2</v>
      </c>
      <c r="W13" s="160">
        <v>1.0709253089778138E-2</v>
      </c>
      <c r="X13" s="160">
        <v>1.1207561957154274E-2</v>
      </c>
      <c r="Y13" s="160">
        <v>1.217245005997792E-2</v>
      </c>
      <c r="Z13" s="160">
        <v>1.0969588377967751E-2</v>
      </c>
    </row>
    <row r="14" spans="1:26" s="27" customFormat="1" ht="16.5" customHeight="1">
      <c r="A14" s="102" t="s">
        <v>485</v>
      </c>
      <c r="B14" s="527"/>
      <c r="C14" s="27" t="s">
        <v>404</v>
      </c>
      <c r="D14" s="28"/>
      <c r="E14" s="181">
        <v>652.69970000000001</v>
      </c>
      <c r="F14" s="181">
        <v>823.39</v>
      </c>
      <c r="G14" s="181">
        <v>651.52499999999998</v>
      </c>
      <c r="H14" s="181">
        <v>634.62947505900001</v>
      </c>
      <c r="I14" s="181">
        <v>777.22059712350006</v>
      </c>
      <c r="J14" s="181">
        <v>637.18494176450008</v>
      </c>
      <c r="K14" s="181"/>
      <c r="L14" s="181">
        <v>1038.55</v>
      </c>
      <c r="M14" s="181">
        <v>518.33900000000006</v>
      </c>
      <c r="N14" s="181">
        <v>651.52499999999998</v>
      </c>
      <c r="O14" s="181">
        <v>592.75025533550001</v>
      </c>
      <c r="P14" s="161">
        <v>654.50508435999996</v>
      </c>
      <c r="Q14" s="161">
        <v>733.32216108449995</v>
      </c>
      <c r="R14" s="161">
        <v>634.62947505900001</v>
      </c>
      <c r="S14" s="161">
        <v>664.60346430899995</v>
      </c>
      <c r="T14" s="181">
        <v>734.08059494700001</v>
      </c>
      <c r="U14" s="161">
        <v>702.16914120950014</v>
      </c>
      <c r="V14" s="161">
        <v>777.22059712350006</v>
      </c>
      <c r="W14" s="161">
        <v>675.47259999999994</v>
      </c>
      <c r="X14" s="161">
        <v>687.54410000000007</v>
      </c>
      <c r="Y14" s="161">
        <v>707.04521645300008</v>
      </c>
      <c r="Z14" s="161">
        <v>637.18494176450008</v>
      </c>
    </row>
    <row r="15" spans="1:26" s="27" customFormat="1" ht="16.5" customHeight="1">
      <c r="A15" s="101" t="s">
        <v>469</v>
      </c>
      <c r="B15" s="527"/>
      <c r="C15" s="27" t="s">
        <v>405</v>
      </c>
      <c r="D15" s="28"/>
      <c r="E15" s="181">
        <v>22666.082599999998</v>
      </c>
      <c r="F15" s="181">
        <v>35543.4</v>
      </c>
      <c r="G15" s="181">
        <v>45555.3</v>
      </c>
      <c r="H15" s="181">
        <v>56649.026437740002</v>
      </c>
      <c r="I15" s="181">
        <v>63482.401448459997</v>
      </c>
      <c r="J15" s="181">
        <v>58086.495118110004</v>
      </c>
      <c r="K15" s="181"/>
      <c r="L15" s="181">
        <v>42821.48</v>
      </c>
      <c r="M15" s="181">
        <v>45563.81</v>
      </c>
      <c r="N15" s="181">
        <v>45555.3</v>
      </c>
      <c r="O15" s="181">
        <v>47652.975320100013</v>
      </c>
      <c r="P15" s="161">
        <v>51139.486082260002</v>
      </c>
      <c r="Q15" s="161">
        <v>54557.167606690004</v>
      </c>
      <c r="R15" s="161">
        <v>56649.026437740002</v>
      </c>
      <c r="S15" s="161">
        <v>58768.660534180002</v>
      </c>
      <c r="T15" s="181">
        <v>61822.8594104</v>
      </c>
      <c r="U15" s="161">
        <v>63172.860481080003</v>
      </c>
      <c r="V15" s="161">
        <v>63482.401448459997</v>
      </c>
      <c r="W15" s="161">
        <v>63073.735800000002</v>
      </c>
      <c r="X15" s="161">
        <v>61346.446500000005</v>
      </c>
      <c r="Y15" s="161">
        <v>58085.694578259994</v>
      </c>
      <c r="Z15" s="161">
        <v>58086.495118110004</v>
      </c>
    </row>
    <row r="16" spans="1:26" s="27" customFormat="1" ht="16.5" customHeight="1">
      <c r="A16" s="103" t="s">
        <v>918</v>
      </c>
      <c r="B16" s="527"/>
      <c r="C16" s="35" t="s">
        <v>406</v>
      </c>
      <c r="D16" s="26"/>
      <c r="E16" s="163">
        <v>4.7712638265952498E-2</v>
      </c>
      <c r="F16" s="163">
        <v>3.7527642262698557E-2</v>
      </c>
      <c r="G16" s="163">
        <v>2.5577704460293314E-2</v>
      </c>
      <c r="H16" s="163">
        <v>1.9642855046996512E-2</v>
      </c>
      <c r="I16" s="163">
        <v>2.2304370089710097E-2</v>
      </c>
      <c r="J16" s="163">
        <v>2.3363415552626249E-2</v>
      </c>
      <c r="K16" s="180"/>
      <c r="L16" s="163">
        <v>3.387038467610181E-2</v>
      </c>
      <c r="M16" s="163">
        <v>2.12080596420712E-2</v>
      </c>
      <c r="N16" s="163">
        <v>2.5577704460293314E-2</v>
      </c>
      <c r="O16" s="163">
        <v>2.3441765866478861E-2</v>
      </c>
      <c r="P16" s="163">
        <v>2.350750377988298E-2</v>
      </c>
      <c r="Q16" s="163">
        <v>2.3545146925708124E-2</v>
      </c>
      <c r="R16" s="163">
        <v>1.9642855046996512E-2</v>
      </c>
      <c r="S16" s="163">
        <v>1.9995267961000433E-2</v>
      </c>
      <c r="T16" s="163">
        <v>2.0839955234798872E-2</v>
      </c>
      <c r="U16" s="163">
        <v>2.1420904357422336E-2</v>
      </c>
      <c r="V16" s="163">
        <v>2.2304370089710097E-2</v>
      </c>
      <c r="W16" s="163">
        <v>2.1750704636719763E-2</v>
      </c>
      <c r="X16" s="163">
        <v>2.299561393503045E-2</v>
      </c>
      <c r="Y16" s="163">
        <v>2.5277261640941108E-2</v>
      </c>
      <c r="Z16" s="163">
        <v>2.3363415552626249E-2</v>
      </c>
    </row>
    <row r="17" spans="1:26" s="27" customFormat="1" ht="16.5" customHeight="1">
      <c r="A17" s="104"/>
      <c r="B17" s="527"/>
      <c r="C17" s="27" t="s">
        <v>407</v>
      </c>
      <c r="D17" s="28"/>
      <c r="E17" s="161">
        <v>1081.4585999999999</v>
      </c>
      <c r="F17" s="161">
        <v>1333.86</v>
      </c>
      <c r="G17" s="161">
        <v>1165.2</v>
      </c>
      <c r="H17" s="161">
        <v>1112.74861487</v>
      </c>
      <c r="I17" s="161">
        <v>1415.9349760900002</v>
      </c>
      <c r="J17" s="161">
        <v>1357.0989234399999</v>
      </c>
      <c r="K17" s="181"/>
      <c r="L17" s="181">
        <v>1450.38</v>
      </c>
      <c r="M17" s="181">
        <v>966.32</v>
      </c>
      <c r="N17" s="181">
        <v>1165.2</v>
      </c>
      <c r="O17" s="181">
        <v>1117.07</v>
      </c>
      <c r="P17" s="161">
        <v>1202.1616623800001</v>
      </c>
      <c r="Q17" s="161">
        <v>1284.55652715</v>
      </c>
      <c r="R17" s="161">
        <v>1112.74861487</v>
      </c>
      <c r="S17" s="161">
        <v>1175.09511509</v>
      </c>
      <c r="T17" s="161">
        <v>1288.3856226</v>
      </c>
      <c r="U17" s="161">
        <v>1353.21980235</v>
      </c>
      <c r="V17" s="161">
        <v>1415.9349760900002</v>
      </c>
      <c r="W17" s="161">
        <v>1371.8981975699999</v>
      </c>
      <c r="X17" s="161">
        <v>1410.6992</v>
      </c>
      <c r="Y17" s="161">
        <v>1468.2473</v>
      </c>
      <c r="Z17" s="161">
        <v>1357.0989234399999</v>
      </c>
    </row>
    <row r="18" spans="1:26" s="27" customFormat="1" ht="16.5" customHeight="1">
      <c r="A18" s="99"/>
      <c r="B18" s="527"/>
      <c r="C18" s="214" t="s">
        <v>405</v>
      </c>
      <c r="D18" s="28"/>
      <c r="E18" s="164">
        <v>22666.082599999998</v>
      </c>
      <c r="F18" s="164">
        <v>35543.4</v>
      </c>
      <c r="G18" s="164">
        <v>45555.3</v>
      </c>
      <c r="H18" s="164">
        <v>56649.026437740002</v>
      </c>
      <c r="I18" s="164">
        <v>63482.401448459997</v>
      </c>
      <c r="J18" s="164">
        <v>58086.495118110004</v>
      </c>
      <c r="K18" s="181"/>
      <c r="L18" s="185">
        <v>42821.48</v>
      </c>
      <c r="M18" s="185">
        <v>45563.81</v>
      </c>
      <c r="N18" s="185">
        <v>45555.3</v>
      </c>
      <c r="O18" s="185">
        <v>47652.98</v>
      </c>
      <c r="P18" s="164">
        <v>51139.486082260002</v>
      </c>
      <c r="Q18" s="164">
        <v>54557.167606690004</v>
      </c>
      <c r="R18" s="164">
        <v>56649.026437740002</v>
      </c>
      <c r="S18" s="164">
        <v>58768.660534180002</v>
      </c>
      <c r="T18" s="164">
        <v>61822.8594104</v>
      </c>
      <c r="U18" s="164">
        <v>63172.860481080003</v>
      </c>
      <c r="V18" s="164">
        <v>63482.401448459997</v>
      </c>
      <c r="W18" s="164">
        <v>63073.735793089996</v>
      </c>
      <c r="X18" s="164">
        <v>61346.446500000005</v>
      </c>
      <c r="Y18" s="164">
        <v>58085.694600000003</v>
      </c>
      <c r="Z18" s="164">
        <v>58086.495118110004</v>
      </c>
    </row>
    <row r="19" spans="1:26" s="27" customFormat="1" ht="16.5" customHeight="1">
      <c r="A19" s="99"/>
      <c r="B19" s="527"/>
      <c r="C19" s="26" t="s">
        <v>144</v>
      </c>
      <c r="D19" s="26"/>
      <c r="E19" s="180">
        <v>2.6649930954156208E-2</v>
      </c>
      <c r="F19" s="180">
        <v>2.3568369936472031E-2</v>
      </c>
      <c r="G19" s="180">
        <v>2.5609533907141432E-2</v>
      </c>
      <c r="H19" s="180">
        <v>1.8651619881433441E-2</v>
      </c>
      <c r="I19" s="180">
        <v>1.9534036943400515E-2</v>
      </c>
      <c r="J19" s="180">
        <v>1.9661753612741657E-2</v>
      </c>
      <c r="K19" s="180"/>
      <c r="L19" s="180">
        <v>2.3148429246256784E-2</v>
      </c>
      <c r="M19" s="180">
        <v>2.3795639565699182E-2</v>
      </c>
      <c r="N19" s="180">
        <v>2.5609533907141432E-2</v>
      </c>
      <c r="O19" s="180">
        <v>2.3556763921165055E-2</v>
      </c>
      <c r="P19" s="180">
        <v>2.2705124516548259E-2</v>
      </c>
      <c r="Q19" s="180">
        <v>2.2640258055635142E-2</v>
      </c>
      <c r="R19" s="180">
        <v>1.8651619881433441E-2</v>
      </c>
      <c r="S19" s="180">
        <v>1.9068702654678197E-2</v>
      </c>
      <c r="T19" s="180">
        <v>1.8541257419535839E-2</v>
      </c>
      <c r="U19" s="180">
        <v>1.8537109957854798E-2</v>
      </c>
      <c r="V19" s="180">
        <v>1.9534036943400515E-2</v>
      </c>
      <c r="W19" s="180">
        <v>1.8943972681429517E-2</v>
      </c>
      <c r="X19" s="180">
        <v>1.9746852003889089E-2</v>
      </c>
      <c r="Y19" s="180">
        <v>2.1313523209551152E-2</v>
      </c>
      <c r="Z19" s="180">
        <v>1.9661753612741657E-2</v>
      </c>
    </row>
    <row r="20" spans="1:26" s="27" customFormat="1" ht="16.5" customHeight="1">
      <c r="A20" s="99"/>
      <c r="B20" s="527"/>
      <c r="C20" s="27" t="s">
        <v>408</v>
      </c>
      <c r="D20" s="28"/>
      <c r="E20" s="161">
        <v>604.04999999999995</v>
      </c>
      <c r="F20" s="161">
        <v>837.7</v>
      </c>
      <c r="G20" s="161">
        <v>1166.6500000000001</v>
      </c>
      <c r="H20" s="161">
        <v>1056.5961077700001</v>
      </c>
      <c r="I20" s="161">
        <v>1240.06757515</v>
      </c>
      <c r="J20" s="161">
        <v>1142.08235524</v>
      </c>
      <c r="K20" s="181"/>
      <c r="L20" s="181">
        <v>991.25</v>
      </c>
      <c r="M20" s="181">
        <v>1084.22</v>
      </c>
      <c r="N20" s="181">
        <v>1166.6500000000001</v>
      </c>
      <c r="O20" s="181">
        <v>1122.55</v>
      </c>
      <c r="P20" s="161">
        <v>1161.12839921</v>
      </c>
      <c r="Q20" s="161">
        <v>1235.1883534000001</v>
      </c>
      <c r="R20" s="161">
        <v>1056.5961077700001</v>
      </c>
      <c r="S20" s="161">
        <v>1120.64211314</v>
      </c>
      <c r="T20" s="161">
        <v>1146.27355074</v>
      </c>
      <c r="U20" s="161">
        <v>1171.04226109</v>
      </c>
      <c r="V20" s="161">
        <v>1240.06757515</v>
      </c>
      <c r="W20" s="161">
        <v>1194.8671277799999</v>
      </c>
      <c r="X20" s="161">
        <v>1211.3992000000001</v>
      </c>
      <c r="Y20" s="161">
        <v>1238.0108</v>
      </c>
      <c r="Z20" s="161">
        <v>1142.08235524</v>
      </c>
    </row>
    <row r="21" spans="1:26" s="27" customFormat="1" ht="16.5" customHeight="1">
      <c r="A21" s="99"/>
      <c r="B21" s="527"/>
      <c r="C21" s="27" t="s">
        <v>409</v>
      </c>
      <c r="D21" s="28"/>
      <c r="E21" s="161">
        <v>22666.1</v>
      </c>
      <c r="F21" s="161">
        <v>35543.4</v>
      </c>
      <c r="G21" s="161">
        <v>45555.3</v>
      </c>
      <c r="H21" s="161">
        <v>56649.026437740002</v>
      </c>
      <c r="I21" s="161">
        <v>63482.401448459997</v>
      </c>
      <c r="J21" s="161">
        <v>58086.495118110004</v>
      </c>
      <c r="K21" s="181"/>
      <c r="L21" s="181">
        <v>42821.48</v>
      </c>
      <c r="M21" s="181">
        <v>45563.81</v>
      </c>
      <c r="N21" s="181">
        <v>45555.3</v>
      </c>
      <c r="O21" s="181">
        <v>47652.98</v>
      </c>
      <c r="P21" s="161">
        <v>51139.486082260002</v>
      </c>
      <c r="Q21" s="161">
        <v>54557.167606690004</v>
      </c>
      <c r="R21" s="161">
        <v>56649.026437740002</v>
      </c>
      <c r="S21" s="161">
        <v>58768.660534180002</v>
      </c>
      <c r="T21" s="161">
        <v>61822.8594104</v>
      </c>
      <c r="U21" s="161">
        <v>63172.860481080003</v>
      </c>
      <c r="V21" s="161">
        <v>63482.401448459997</v>
      </c>
      <c r="W21" s="161">
        <v>63073.735793089996</v>
      </c>
      <c r="X21" s="161">
        <v>61346.446500000005</v>
      </c>
      <c r="Y21" s="161">
        <v>58085.694600000003</v>
      </c>
      <c r="Z21" s="161">
        <v>58086.495118110004</v>
      </c>
    </row>
    <row r="22" spans="1:26" s="27" customFormat="1" ht="16.5" customHeight="1">
      <c r="A22" s="99"/>
      <c r="B22" s="527"/>
      <c r="C22" s="36" t="s">
        <v>975</v>
      </c>
      <c r="D22" s="26"/>
      <c r="E22" s="182">
        <v>1.0074890449941911</v>
      </c>
      <c r="F22" s="387">
        <v>0.87529850638935136</v>
      </c>
      <c r="G22" s="387">
        <v>0.91861949551364575</v>
      </c>
      <c r="H22" s="387">
        <v>1.0140347158120924</v>
      </c>
      <c r="I22" s="387">
        <v>0.83642827016706256</v>
      </c>
      <c r="J22" s="387">
        <v>0.88017587518395135</v>
      </c>
      <c r="K22" s="387"/>
      <c r="L22" s="387">
        <v>0.98826210506384515</v>
      </c>
      <c r="M22" s="387">
        <v>0.97531988764850153</v>
      </c>
      <c r="N22" s="387">
        <v>0.91861949551364575</v>
      </c>
      <c r="O22" s="387">
        <v>0.93365280909880333</v>
      </c>
      <c r="P22" s="387">
        <v>0.92552951836547503</v>
      </c>
      <c r="Q22" s="387">
        <v>0.94399169750853729</v>
      </c>
      <c r="R22" s="387">
        <v>1.0140347158120924</v>
      </c>
      <c r="S22" s="387">
        <v>0.98019280030943079</v>
      </c>
      <c r="T22" s="387">
        <v>0.94869975560064124</v>
      </c>
      <c r="U22" s="387">
        <v>0.90996961361455941</v>
      </c>
      <c r="V22" s="387">
        <v>0.83642827016706256</v>
      </c>
      <c r="W22" s="387">
        <v>0.82479137028843907</v>
      </c>
      <c r="X22" s="387">
        <v>0.82529067994258387</v>
      </c>
      <c r="Y22" s="387">
        <v>0.81552346502964335</v>
      </c>
      <c r="Z22" s="387">
        <v>0.88017587518395135</v>
      </c>
    </row>
    <row r="23" spans="1:26" s="27" customFormat="1" ht="16.5" customHeight="1">
      <c r="A23" s="99"/>
      <c r="B23" s="527"/>
      <c r="C23" s="27" t="s">
        <v>984</v>
      </c>
      <c r="D23" s="28"/>
      <c r="E23" s="161">
        <v>759.34</v>
      </c>
      <c r="F23" s="161">
        <v>969.7</v>
      </c>
      <c r="G23" s="161">
        <v>910.48</v>
      </c>
      <c r="H23" s="161">
        <v>976.07242607000012</v>
      </c>
      <c r="I23" s="161">
        <v>1184.32804272</v>
      </c>
      <c r="J23" s="161">
        <v>1194.48573265</v>
      </c>
      <c r="K23" s="161"/>
      <c r="L23" s="161">
        <v>1227.51</v>
      </c>
      <c r="M23" s="161">
        <v>750.69</v>
      </c>
      <c r="N23" s="161">
        <v>910.48</v>
      </c>
      <c r="O23" s="161">
        <v>883.68</v>
      </c>
      <c r="P23" s="161">
        <v>941.1598535600001</v>
      </c>
      <c r="Q23" s="161">
        <v>1029.1968338699999</v>
      </c>
      <c r="R23" s="161">
        <v>976.07242607000012</v>
      </c>
      <c r="S23" s="161">
        <v>993.86619357000006</v>
      </c>
      <c r="T23" s="161">
        <v>1031.0976447099999</v>
      </c>
      <c r="U23" s="161">
        <v>1043.8251531400001</v>
      </c>
      <c r="V23" s="161">
        <v>1184.32804272</v>
      </c>
      <c r="W23" s="161">
        <v>1131.5297942699999</v>
      </c>
      <c r="X23" s="161">
        <v>1164.2368964</v>
      </c>
      <c r="Y23" s="161">
        <v>1197.3900888199998</v>
      </c>
      <c r="Z23" s="161">
        <v>1194.48573265</v>
      </c>
    </row>
    <row r="24" spans="1:26" s="27" customFormat="1" ht="16.5" customHeight="1">
      <c r="A24" s="99"/>
      <c r="B24" s="527"/>
      <c r="C24" s="27" t="s">
        <v>983</v>
      </c>
      <c r="D24" s="28"/>
      <c r="E24" s="161">
        <v>150.6701781875</v>
      </c>
      <c r="F24" s="161">
        <v>197.82566573250017</v>
      </c>
      <c r="G24" s="161">
        <v>159.89543617249993</v>
      </c>
      <c r="H24" s="161">
        <v>152.29329937999995</v>
      </c>
      <c r="I24" s="161">
        <v>102.63999422000001</v>
      </c>
      <c r="J24" s="161">
        <v>0</v>
      </c>
      <c r="K24" s="161"/>
      <c r="L24" s="161">
        <v>205.84559194249988</v>
      </c>
      <c r="M24" s="161">
        <v>191.78111383249995</v>
      </c>
      <c r="N24" s="161">
        <v>159.89543617249993</v>
      </c>
      <c r="O24" s="161">
        <v>159.27554346000011</v>
      </c>
      <c r="P24" s="161">
        <v>171.47625081999979</v>
      </c>
      <c r="Q24" s="161">
        <v>183.41386273999996</v>
      </c>
      <c r="R24" s="161">
        <v>152.29329937999995</v>
      </c>
      <c r="S24" s="161">
        <v>157.95357792000001</v>
      </c>
      <c r="T24" s="161">
        <v>191.19348056999999</v>
      </c>
      <c r="U24" s="161">
        <v>187.56374754000001</v>
      </c>
      <c r="V24" s="161">
        <v>102.63999422000001</v>
      </c>
      <c r="W24" s="161">
        <v>98.227008979999994</v>
      </c>
      <c r="X24" s="161">
        <v>107.80085820000001</v>
      </c>
      <c r="Y24" s="161">
        <v>0</v>
      </c>
      <c r="Z24" s="161">
        <v>0</v>
      </c>
    </row>
    <row r="25" spans="1:26" s="27" customFormat="1" ht="16.5" customHeight="1">
      <c r="A25" s="99"/>
      <c r="B25" s="535"/>
      <c r="C25" s="215" t="s">
        <v>642</v>
      </c>
      <c r="D25" s="28"/>
      <c r="E25" s="183">
        <v>902.85210000000006</v>
      </c>
      <c r="F25" s="183">
        <v>1333.86</v>
      </c>
      <c r="G25" s="183">
        <v>1165.2</v>
      </c>
      <c r="H25" s="183">
        <v>1112.7486148700002</v>
      </c>
      <c r="I25" s="183">
        <v>1415.9349760900002</v>
      </c>
      <c r="J25" s="183">
        <v>1357.0989234399999</v>
      </c>
      <c r="K25" s="183"/>
      <c r="L25" s="183">
        <v>1450.38</v>
      </c>
      <c r="M25" s="183">
        <v>966.32</v>
      </c>
      <c r="N25" s="183">
        <v>1165.2</v>
      </c>
      <c r="O25" s="183">
        <v>1117.07</v>
      </c>
      <c r="P25" s="183">
        <v>1202.1616623799996</v>
      </c>
      <c r="Q25" s="183">
        <v>1284.55652715</v>
      </c>
      <c r="R25" s="183">
        <v>1112.7486148700002</v>
      </c>
      <c r="S25" s="183">
        <v>1175.09511509</v>
      </c>
      <c r="T25" s="183">
        <v>1288.3856226</v>
      </c>
      <c r="U25" s="183">
        <v>1353.21980235</v>
      </c>
      <c r="V25" s="183">
        <v>1415.9349760900002</v>
      </c>
      <c r="W25" s="183">
        <v>1371.8981975699999</v>
      </c>
      <c r="X25" s="183">
        <v>1410.6991932600001</v>
      </c>
      <c r="Y25" s="183">
        <v>1468.2472548800004</v>
      </c>
      <c r="Z25" s="183">
        <v>1357.0989234399999</v>
      </c>
    </row>
    <row r="26" spans="1:26" s="27" customFormat="1" ht="16.5" customHeight="1">
      <c r="A26" s="99"/>
      <c r="B26" s="529" t="s">
        <v>410</v>
      </c>
      <c r="C26" s="26" t="s">
        <v>577</v>
      </c>
      <c r="D26" s="26"/>
      <c r="E26" s="180">
        <v>4.5384278036528225E-3</v>
      </c>
      <c r="F26" s="180">
        <v>6.8963029534571778E-3</v>
      </c>
      <c r="G26" s="180">
        <v>6.8422367002006837E-3</v>
      </c>
      <c r="H26" s="180">
        <v>1.1561728574212699E-2</v>
      </c>
      <c r="I26" s="180">
        <v>1.0940872936676936E-2</v>
      </c>
      <c r="J26" s="180">
        <v>1.0990708101387428E-2</v>
      </c>
      <c r="K26" s="180"/>
      <c r="L26" s="180">
        <v>5.3286842809304874E-3</v>
      </c>
      <c r="M26" s="180">
        <v>6.8805021939551299E-3</v>
      </c>
      <c r="N26" s="180">
        <v>6.8422289480337935E-3</v>
      </c>
      <c r="O26" s="180">
        <v>1.219520687896696E-2</v>
      </c>
      <c r="P26" s="180">
        <v>1.334993818156952E-2</v>
      </c>
      <c r="Q26" s="180">
        <v>1.3254885212658347E-2</v>
      </c>
      <c r="R26" s="180">
        <v>1.1561728574212699E-2</v>
      </c>
      <c r="S26" s="180">
        <v>1.3228976803214748E-2</v>
      </c>
      <c r="T26" s="180">
        <v>1.3122363763834391E-2</v>
      </c>
      <c r="U26" s="180">
        <v>1.1714901753152818E-2</v>
      </c>
      <c r="V26" s="180">
        <v>1.0940872936676936E-2</v>
      </c>
      <c r="W26" s="180">
        <v>1.1050074328866533E-2</v>
      </c>
      <c r="X26" s="180">
        <v>1.1578704576239274E-2</v>
      </c>
      <c r="Y26" s="180">
        <v>1.2212879946167422E-2</v>
      </c>
      <c r="Z26" s="180">
        <v>1.0990708101387428E-2</v>
      </c>
    </row>
    <row r="27" spans="1:26" s="27" customFormat="1" ht="16.5" customHeight="1">
      <c r="A27" s="99"/>
      <c r="B27" s="525"/>
      <c r="C27" s="27" t="s">
        <v>149</v>
      </c>
      <c r="D27" s="28"/>
      <c r="E27" s="161">
        <v>85.217794900000001</v>
      </c>
      <c r="F27" s="161">
        <v>211.19690742999998</v>
      </c>
      <c r="G27" s="161">
        <v>305.21466306999997</v>
      </c>
      <c r="H27" s="161">
        <v>611.75262252000005</v>
      </c>
      <c r="I27" s="161">
        <v>700.61698004999994</v>
      </c>
      <c r="J27" s="161">
        <v>712.16155247999995</v>
      </c>
      <c r="K27" s="181"/>
      <c r="L27" s="181">
        <v>100.75</v>
      </c>
      <c r="M27" s="181">
        <v>214.16</v>
      </c>
      <c r="N27" s="161">
        <v>305.21466306999997</v>
      </c>
      <c r="O27" s="181">
        <v>145.85</v>
      </c>
      <c r="P27" s="161">
        <v>331.28</v>
      </c>
      <c r="Q27" s="161">
        <v>510.8</v>
      </c>
      <c r="R27" s="161">
        <v>611.75262252000005</v>
      </c>
      <c r="S27" s="161">
        <v>195.28289759</v>
      </c>
      <c r="T27" s="161">
        <v>402.28862944000002</v>
      </c>
      <c r="U27" s="161">
        <v>552.03413073000002</v>
      </c>
      <c r="V27" s="161">
        <v>700.61698004999994</v>
      </c>
      <c r="W27" s="161">
        <v>185.18688086999998</v>
      </c>
      <c r="X27" s="161">
        <v>384.48185214</v>
      </c>
      <c r="Y27" s="161">
        <v>601.56952854999997</v>
      </c>
      <c r="Z27" s="161">
        <v>712.16155247999995</v>
      </c>
    </row>
    <row r="28" spans="1:26" s="27" customFormat="1" ht="16.5" customHeight="1">
      <c r="A28" s="99"/>
      <c r="B28" s="525"/>
      <c r="C28" s="27" t="s">
        <v>411</v>
      </c>
      <c r="D28" s="28"/>
      <c r="E28" s="161">
        <v>18776.941836865</v>
      </c>
      <c r="F28" s="161">
        <v>30624.656262254997</v>
      </c>
      <c r="G28" s="161">
        <v>44607.44</v>
      </c>
      <c r="H28" s="161">
        <v>52911.865089486208</v>
      </c>
      <c r="I28" s="161">
        <v>64036.661800662296</v>
      </c>
      <c r="J28" s="161">
        <v>64796.694253948859</v>
      </c>
      <c r="K28" s="181"/>
      <c r="L28" s="181">
        <v>38127.589999999997</v>
      </c>
      <c r="M28" s="181">
        <v>41614.86</v>
      </c>
      <c r="N28" s="161">
        <v>44607.44</v>
      </c>
      <c r="O28" s="181">
        <v>48502.89</v>
      </c>
      <c r="P28" s="161">
        <v>50041.492300808597</v>
      </c>
      <c r="Q28" s="161">
        <v>51523.473646194005</v>
      </c>
      <c r="R28" s="161">
        <v>52911.865089486208</v>
      </c>
      <c r="S28" s="161">
        <v>59371.449043912493</v>
      </c>
      <c r="T28" s="161">
        <v>61650.326694897143</v>
      </c>
      <c r="U28" s="161">
        <v>62944.501961198002</v>
      </c>
      <c r="V28" s="161">
        <v>64036.661800662296</v>
      </c>
      <c r="W28" s="161">
        <v>67966.573000000004</v>
      </c>
      <c r="X28" s="161">
        <v>66962.269100000005</v>
      </c>
      <c r="Y28" s="161">
        <v>65856.395843174003</v>
      </c>
      <c r="Z28" s="161">
        <v>64796.694253948859</v>
      </c>
    </row>
    <row r="29" spans="1:26" s="27" customFormat="1" ht="16.5" customHeight="1">
      <c r="A29" s="99"/>
      <c r="B29" s="525"/>
      <c r="C29" s="35" t="s">
        <v>578</v>
      </c>
      <c r="D29" s="26"/>
      <c r="E29" s="163">
        <v>4.3204252043154673E-2</v>
      </c>
      <c r="F29" s="163">
        <v>8.9314613399925566E-2</v>
      </c>
      <c r="G29" s="163">
        <v>7.525141285663417E-2</v>
      </c>
      <c r="H29" s="163">
        <v>0.10390157136724584</v>
      </c>
      <c r="I29" s="163">
        <v>0.10001050722195878</v>
      </c>
      <c r="J29" s="163">
        <v>9.454292092678511E-2</v>
      </c>
      <c r="K29" s="180"/>
      <c r="L29" s="163">
        <v>8.082953639569472E-2</v>
      </c>
      <c r="M29" s="163">
        <v>8.6933501594306531E-2</v>
      </c>
      <c r="N29" s="163">
        <v>7.5252778031179038E-2</v>
      </c>
      <c r="O29" s="163">
        <v>0.10827243723484743</v>
      </c>
      <c r="P29" s="163">
        <v>0.12146679322729687</v>
      </c>
      <c r="Q29" s="163">
        <v>0.12132412371690429</v>
      </c>
      <c r="R29" s="163">
        <v>0.10390157136724584</v>
      </c>
      <c r="S29" s="163">
        <v>0.11653293493393697</v>
      </c>
      <c r="T29" s="163">
        <v>0.12033800358084948</v>
      </c>
      <c r="U29" s="163">
        <v>0.10827207139803338</v>
      </c>
      <c r="V29" s="163">
        <v>0.10001050722195878</v>
      </c>
      <c r="W29" s="163">
        <v>9.8537207059533116E-2</v>
      </c>
      <c r="X29" s="163">
        <v>0.1029482779004193</v>
      </c>
      <c r="Y29" s="163">
        <v>0.10697064649818772</v>
      </c>
      <c r="Z29" s="163">
        <v>9.454292092678511E-2</v>
      </c>
    </row>
    <row r="30" spans="1:26" s="27" customFormat="1" ht="16.5" customHeight="1">
      <c r="A30" s="99"/>
      <c r="B30" s="525"/>
      <c r="C30" s="214" t="s">
        <v>412</v>
      </c>
      <c r="D30" s="28"/>
      <c r="E30" s="164">
        <v>1972.44</v>
      </c>
      <c r="F30" s="164">
        <v>2364.64</v>
      </c>
      <c r="G30" s="164">
        <v>4055.9326593838464</v>
      </c>
      <c r="H30" s="164">
        <v>5887.8091492738504</v>
      </c>
      <c r="I30" s="164">
        <v>7005.4337240294399</v>
      </c>
      <c r="J30" s="164">
        <v>7532.6798188465564</v>
      </c>
      <c r="K30" s="181"/>
      <c r="L30" s="185">
        <v>2513.56</v>
      </c>
      <c r="M30" s="185">
        <v>3293.68</v>
      </c>
      <c r="N30" s="185">
        <v>4055.9326593838464</v>
      </c>
      <c r="O30" s="185">
        <v>5463.0965450125004</v>
      </c>
      <c r="P30" s="164">
        <v>5499.8638803214299</v>
      </c>
      <c r="Q30" s="164">
        <v>5629.03491915</v>
      </c>
      <c r="R30" s="164">
        <v>5887.8091492738504</v>
      </c>
      <c r="S30" s="164">
        <v>6739.9274086799996</v>
      </c>
      <c r="T30" s="164">
        <v>6722.7142629646705</v>
      </c>
      <c r="U30" s="164">
        <v>6810.5158316012703</v>
      </c>
      <c r="V30" s="164">
        <v>7005.4337240294399</v>
      </c>
      <c r="W30" s="164">
        <v>7621.8486999999996</v>
      </c>
      <c r="X30" s="164">
        <v>7531.3191000000006</v>
      </c>
      <c r="Y30" s="164">
        <v>7518.8500999999997</v>
      </c>
      <c r="Z30" s="164">
        <v>7532.6798188465564</v>
      </c>
    </row>
    <row r="31" spans="1:26" s="27" customFormat="1" ht="16.5" customHeight="1">
      <c r="A31" s="99"/>
      <c r="B31" s="525"/>
      <c r="C31" s="26" t="s">
        <v>575</v>
      </c>
      <c r="D31" s="26"/>
      <c r="E31" s="388">
        <v>0.66083785559961228</v>
      </c>
      <c r="F31" s="388">
        <v>0.4859280360919509</v>
      </c>
      <c r="G31" s="388">
        <v>0.42755324657291671</v>
      </c>
      <c r="H31" s="388">
        <v>0.41636039299463246</v>
      </c>
      <c r="I31" s="388">
        <v>0.41264259418929811</v>
      </c>
      <c r="J31" s="388">
        <v>0.39592821760583929</v>
      </c>
      <c r="K31" s="388"/>
      <c r="L31" s="388">
        <v>0.44710431120198263</v>
      </c>
      <c r="M31" s="388">
        <v>0.43859135144767553</v>
      </c>
      <c r="N31" s="388">
        <v>0.5859384626358547</v>
      </c>
      <c r="O31" s="388">
        <v>0.44929780654206425</v>
      </c>
      <c r="P31" s="388">
        <v>0.43043915520474907</v>
      </c>
      <c r="Q31" s="388">
        <v>0.41381839286896405</v>
      </c>
      <c r="R31" s="388">
        <v>0.41635393902111667</v>
      </c>
      <c r="S31" s="388">
        <v>0.41325843364871451</v>
      </c>
      <c r="T31" s="388">
        <v>0.4070268055428532</v>
      </c>
      <c r="U31" s="388">
        <v>0.41376225404302647</v>
      </c>
      <c r="V31" s="388">
        <v>0.41264259418929811</v>
      </c>
      <c r="W31" s="388">
        <v>0.39349816137522164</v>
      </c>
      <c r="X31" s="388">
        <v>0.39347824277856536</v>
      </c>
      <c r="Y31" s="388">
        <v>0.38989498499302722</v>
      </c>
      <c r="Z31" s="388">
        <v>0.39592821760583929</v>
      </c>
    </row>
    <row r="32" spans="1:26" s="27" customFormat="1" ht="16.5" customHeight="1">
      <c r="A32" s="99"/>
      <c r="B32" s="525"/>
      <c r="C32" s="27" t="s">
        <v>630</v>
      </c>
      <c r="D32" s="28"/>
      <c r="E32" s="161">
        <v>488.70889233999992</v>
      </c>
      <c r="F32" s="161">
        <v>585.08764712000004</v>
      </c>
      <c r="G32" s="161">
        <v>745.90311126000006</v>
      </c>
      <c r="H32" s="161">
        <v>875.42481248000001</v>
      </c>
      <c r="I32" s="161">
        <v>978.44831242000009</v>
      </c>
      <c r="J32" s="161">
        <v>981.15636172000006</v>
      </c>
      <c r="K32" s="181"/>
      <c r="L32" s="181">
        <v>360.81317913999999</v>
      </c>
      <c r="M32" s="181">
        <v>556.23909556000001</v>
      </c>
      <c r="N32" s="181">
        <v>745.90362544999994</v>
      </c>
      <c r="O32" s="181">
        <v>226.17723358000001</v>
      </c>
      <c r="P32" s="161">
        <v>439.07897087999999</v>
      </c>
      <c r="Q32" s="161">
        <v>645.07005850999997</v>
      </c>
      <c r="R32" s="161">
        <v>875.42481248000001</v>
      </c>
      <c r="S32" s="161">
        <v>226.78213017000002</v>
      </c>
      <c r="T32" s="161">
        <v>458.89238466000006</v>
      </c>
      <c r="U32" s="161">
        <v>708.22266463000005</v>
      </c>
      <c r="V32" s="161">
        <v>978.44831242000009</v>
      </c>
      <c r="W32" s="161">
        <v>238.85603446000002</v>
      </c>
      <c r="X32" s="161">
        <v>473.82112137000001</v>
      </c>
      <c r="Y32" s="161">
        <v>714.86354443000005</v>
      </c>
      <c r="Z32" s="161">
        <v>981.15636172000006</v>
      </c>
    </row>
    <row r="33" spans="1:26" s="27" customFormat="1" ht="16.5" customHeight="1">
      <c r="A33" s="99"/>
      <c r="B33" s="525"/>
      <c r="C33" s="214" t="s">
        <v>604</v>
      </c>
      <c r="D33" s="28"/>
      <c r="E33" s="164">
        <v>739.52920251000023</v>
      </c>
      <c r="F33" s="164">
        <v>1204.06233776</v>
      </c>
      <c r="G33" s="164">
        <v>1744.5853054300001</v>
      </c>
      <c r="H33" s="164">
        <v>2102.5650547199998</v>
      </c>
      <c r="I33" s="164">
        <v>2371.1762338599997</v>
      </c>
      <c r="J33" s="164">
        <v>2478.1167850400002</v>
      </c>
      <c r="K33" s="181"/>
      <c r="L33" s="185">
        <v>807</v>
      </c>
      <c r="M33" s="185">
        <v>1268.24</v>
      </c>
      <c r="N33" s="185">
        <v>1273.0067626804</v>
      </c>
      <c r="O33" s="185">
        <v>503.40159752999995</v>
      </c>
      <c r="P33" s="164">
        <v>1020.0720951399999</v>
      </c>
      <c r="Q33" s="164">
        <v>1558.8240388199999</v>
      </c>
      <c r="R33" s="164">
        <v>2102.5976469399998</v>
      </c>
      <c r="S33" s="164">
        <v>548.76588522999998</v>
      </c>
      <c r="T33" s="164">
        <v>1127.42546292</v>
      </c>
      <c r="U33" s="164">
        <v>1711.6657155399998</v>
      </c>
      <c r="V33" s="164">
        <v>2371.1762338599997</v>
      </c>
      <c r="W33" s="164">
        <v>607.00673574999996</v>
      </c>
      <c r="X33" s="164">
        <v>1204.18633067</v>
      </c>
      <c r="Y33" s="164">
        <v>1833.47714627</v>
      </c>
      <c r="Z33" s="164">
        <v>2478.1167850400002</v>
      </c>
    </row>
    <row r="34" spans="1:26" s="27" customFormat="1" ht="16.5" customHeight="1">
      <c r="A34" s="99"/>
      <c r="B34" s="525"/>
      <c r="C34" s="26" t="s">
        <v>534</v>
      </c>
      <c r="D34" s="28"/>
      <c r="E34" s="180">
        <v>8.0088431818334388E-3</v>
      </c>
      <c r="F34" s="180">
        <v>1.1743215669816039E-2</v>
      </c>
      <c r="G34" s="180">
        <v>1.4194170550281104E-2</v>
      </c>
      <c r="H34" s="180">
        <v>1.0873486541292115E-2</v>
      </c>
      <c r="I34" s="180">
        <v>7.9580256243024766E-3</v>
      </c>
      <c r="J34" s="180">
        <v>9.3734437281785352E-3</v>
      </c>
      <c r="K34" s="181"/>
      <c r="L34" s="180">
        <v>1.8208538385973427E-2</v>
      </c>
      <c r="M34" s="180">
        <v>1.4737847308440466E-2</v>
      </c>
      <c r="N34" s="180">
        <v>1.4194216902459979E-2</v>
      </c>
      <c r="O34" s="180">
        <v>7.5404231906771348E-3</v>
      </c>
      <c r="P34" s="180">
        <v>6.0937530777131401E-3</v>
      </c>
      <c r="Q34" s="180">
        <v>6.3034939979680019E-3</v>
      </c>
      <c r="R34" s="180">
        <v>1.0873486541292115E-2</v>
      </c>
      <c r="S34" s="180">
        <v>4.5651548329185892E-3</v>
      </c>
      <c r="T34" s="180">
        <v>4.9851999145649464E-3</v>
      </c>
      <c r="U34" s="180">
        <v>6.3618429640296577E-3</v>
      </c>
      <c r="V34" s="180">
        <v>7.958683567342275E-3</v>
      </c>
      <c r="W34" s="180">
        <v>8.5778806154363438E-3</v>
      </c>
      <c r="X34" s="180">
        <v>7.5184708243172067E-3</v>
      </c>
      <c r="Y34" s="180">
        <v>7.1643297725274106E-3</v>
      </c>
      <c r="Z34" s="180">
        <v>9.3734437281785352E-3</v>
      </c>
    </row>
    <row r="35" spans="1:26" s="27" customFormat="1" ht="16.5" customHeight="1">
      <c r="A35" s="99"/>
      <c r="B35" s="525"/>
      <c r="C35" s="27" t="s">
        <v>631</v>
      </c>
      <c r="D35" s="28"/>
      <c r="E35" s="161">
        <v>138.54447919</v>
      </c>
      <c r="F35" s="161">
        <v>341.78329754999999</v>
      </c>
      <c r="G35" s="161">
        <v>597.47733655000002</v>
      </c>
      <c r="H35" s="161">
        <v>415.98855681999999</v>
      </c>
      <c r="I35" s="161">
        <v>484.55472543999997</v>
      </c>
      <c r="J35" s="161">
        <v>571.11558243000002</v>
      </c>
      <c r="K35" s="181"/>
      <c r="L35" s="181">
        <v>321.02999999999997</v>
      </c>
      <c r="M35" s="181">
        <v>430</v>
      </c>
      <c r="N35" s="181">
        <v>597.48</v>
      </c>
      <c r="O35" s="181">
        <v>86.68412266</v>
      </c>
      <c r="P35" s="161">
        <v>145.33108426999999</v>
      </c>
      <c r="Q35" s="161">
        <v>234.11663473999999</v>
      </c>
      <c r="R35" s="161">
        <v>415.98855681999999</v>
      </c>
      <c r="S35" s="161">
        <v>65.172592839999993</v>
      </c>
      <c r="T35" s="161">
        <v>145.75183794</v>
      </c>
      <c r="U35" s="161">
        <v>285.50603475999998</v>
      </c>
      <c r="V35" s="161">
        <v>484.59478681000002</v>
      </c>
      <c r="W35" s="161">
        <v>133.71292881000002</v>
      </c>
      <c r="X35" s="161">
        <v>233.97184987000003</v>
      </c>
      <c r="Y35" s="161">
        <v>333.72728566000001</v>
      </c>
      <c r="Z35" s="161">
        <v>571.11558243000002</v>
      </c>
    </row>
    <row r="36" spans="1:26" s="27" customFormat="1" ht="16.5" customHeight="1">
      <c r="A36" s="99"/>
      <c r="B36" s="531"/>
      <c r="C36" s="27" t="s">
        <v>19</v>
      </c>
      <c r="D36" s="28"/>
      <c r="E36" s="161">
        <v>17298.9376923077</v>
      </c>
      <c r="F36" s="161">
        <v>29104.744999999999</v>
      </c>
      <c r="G36" s="183">
        <v>42093.149045483849</v>
      </c>
      <c r="H36" s="161">
        <v>51149.663411883099</v>
      </c>
      <c r="I36" s="161">
        <v>60888.8119133785</v>
      </c>
      <c r="J36" s="161">
        <v>60929.109833252311</v>
      </c>
      <c r="K36" s="181"/>
      <c r="L36" s="181">
        <v>35553.701538461537</v>
      </c>
      <c r="M36" s="181">
        <v>39008.982307692313</v>
      </c>
      <c r="N36" s="181">
        <v>42093.149045483849</v>
      </c>
      <c r="O36" s="181">
        <v>46622.353459799997</v>
      </c>
      <c r="P36" s="161">
        <v>48093.673521752899</v>
      </c>
      <c r="Q36" s="161">
        <v>49657.076405275002</v>
      </c>
      <c r="R36" s="161">
        <v>51149.663411883099</v>
      </c>
      <c r="S36" s="161">
        <v>57418.1480434525</v>
      </c>
      <c r="T36" s="183">
        <v>58795.103396444283</v>
      </c>
      <c r="U36" s="161">
        <v>59946.367279840997</v>
      </c>
      <c r="V36" s="161">
        <v>60888.8119133785</v>
      </c>
      <c r="W36" s="161">
        <v>63218.437699999995</v>
      </c>
      <c r="X36" s="161">
        <v>62755.006600000001</v>
      </c>
      <c r="Y36" s="161">
        <v>62279.679000000004</v>
      </c>
      <c r="Z36" s="161">
        <v>60929.109833252311</v>
      </c>
    </row>
    <row r="37" spans="1:26" s="27" customFormat="1" ht="16.5" customHeight="1">
      <c r="A37" s="99"/>
      <c r="B37" s="529" t="s">
        <v>150</v>
      </c>
      <c r="C37" s="61" t="s">
        <v>413</v>
      </c>
      <c r="D37" s="26"/>
      <c r="E37" s="160">
        <v>0.14776146182091426</v>
      </c>
      <c r="F37" s="160">
        <v>1.2591487501891105</v>
      </c>
      <c r="G37" s="180">
        <v>1.4448709969298683</v>
      </c>
      <c r="H37" s="160">
        <v>1.3193811050554534</v>
      </c>
      <c r="I37" s="160">
        <v>1.4607461705121803</v>
      </c>
      <c r="J37" s="160">
        <v>1.4559540762458447</v>
      </c>
      <c r="K37" s="180"/>
      <c r="L37" s="160">
        <v>1.9065625670067983</v>
      </c>
      <c r="M37" s="160">
        <v>1.4320088861177986</v>
      </c>
      <c r="N37" s="160">
        <v>1.4448709969298683</v>
      </c>
      <c r="O37" s="160">
        <v>1.6621491597408535</v>
      </c>
      <c r="P37" s="160">
        <v>1.7091363091092444</v>
      </c>
      <c r="Q37" s="160">
        <v>1.6570347988365108</v>
      </c>
      <c r="R37" s="160">
        <v>1.3193811050554534</v>
      </c>
      <c r="S37" s="160">
        <v>1.1862771046164071</v>
      </c>
      <c r="T37" s="180">
        <v>1.2831609658831069</v>
      </c>
      <c r="U37" s="160">
        <v>1.6840246782107218</v>
      </c>
      <c r="V37" s="160">
        <v>1.4607461705121803</v>
      </c>
      <c r="W37" s="160">
        <v>1.4103717062826073</v>
      </c>
      <c r="X37" s="160">
        <v>1.2905079355990483</v>
      </c>
      <c r="Y37" s="160">
        <v>1.5214971518465512</v>
      </c>
      <c r="Z37" s="160">
        <v>1.4559540762458447</v>
      </c>
    </row>
    <row r="38" spans="1:26" s="27" customFormat="1" ht="16.5" customHeight="1">
      <c r="A38" s="99"/>
      <c r="B38" s="527"/>
      <c r="C38" s="27" t="s">
        <v>414</v>
      </c>
      <c r="D38" s="28"/>
      <c r="E38" s="161">
        <v>274.16000000000003</v>
      </c>
      <c r="F38" s="161">
        <v>4494.33</v>
      </c>
      <c r="G38" s="161">
        <v>5525.1</v>
      </c>
      <c r="H38" s="161">
        <v>6768.0432663077818</v>
      </c>
      <c r="I38" s="161">
        <v>10806.376040108762</v>
      </c>
      <c r="J38" s="161">
        <v>7512.3029682704282</v>
      </c>
      <c r="K38" s="181"/>
      <c r="L38" s="161">
        <v>6046.32</v>
      </c>
      <c r="M38" s="161">
        <v>5466.25</v>
      </c>
      <c r="N38" s="161">
        <v>5525.1</v>
      </c>
      <c r="O38" s="161">
        <v>6496.284378000395</v>
      </c>
      <c r="P38" s="161">
        <v>6012.2544755401204</v>
      </c>
      <c r="Q38" s="161">
        <v>6755.3946220144107</v>
      </c>
      <c r="R38" s="161">
        <v>6768.0432663077818</v>
      </c>
      <c r="S38" s="161">
        <v>7230.8867115097764</v>
      </c>
      <c r="T38" s="161">
        <v>7908.7460619582007</v>
      </c>
      <c r="U38" s="161">
        <v>10761.847046610852</v>
      </c>
      <c r="V38" s="161">
        <v>10806.376040108762</v>
      </c>
      <c r="W38" s="161">
        <v>9747.2920342456382</v>
      </c>
      <c r="X38" s="161">
        <v>8354.5470442415244</v>
      </c>
      <c r="Y38" s="161">
        <v>8852.8170687280144</v>
      </c>
      <c r="Z38" s="161">
        <v>7512.3029682704282</v>
      </c>
    </row>
    <row r="39" spans="1:26" s="27" customFormat="1" ht="16.5" customHeight="1">
      <c r="A39" s="99"/>
      <c r="B39" s="527"/>
      <c r="C39" s="27" t="s">
        <v>415</v>
      </c>
      <c r="D39" s="28"/>
      <c r="E39" s="161">
        <v>1855.4229</v>
      </c>
      <c r="F39" s="161">
        <v>3569.34</v>
      </c>
      <c r="G39" s="161">
        <v>3823.94</v>
      </c>
      <c r="H39" s="161">
        <v>5129.7106199071432</v>
      </c>
      <c r="I39" s="161">
        <v>7397.8465651699989</v>
      </c>
      <c r="J39" s="161">
        <v>5159.7114846100003</v>
      </c>
      <c r="K39" s="181"/>
      <c r="L39" s="161">
        <v>3171.32</v>
      </c>
      <c r="M39" s="161">
        <v>3817.19</v>
      </c>
      <c r="N39" s="161">
        <v>3823.94</v>
      </c>
      <c r="O39" s="161">
        <v>3908.3642643799994</v>
      </c>
      <c r="P39" s="161">
        <v>3517.7150257100002</v>
      </c>
      <c r="Q39" s="161">
        <v>4076.7970755699998</v>
      </c>
      <c r="R39" s="161">
        <v>5129.7106199071432</v>
      </c>
      <c r="S39" s="161">
        <v>6095.4448866716903</v>
      </c>
      <c r="T39" s="161">
        <v>6163.4871011800005</v>
      </c>
      <c r="U39" s="161">
        <v>6390.5518641480521</v>
      </c>
      <c r="V39" s="161">
        <v>7397.8465651699989</v>
      </c>
      <c r="W39" s="161">
        <v>6911.1511460599986</v>
      </c>
      <c r="X39" s="161">
        <v>6473.8439910199995</v>
      </c>
      <c r="Y39" s="161">
        <v>5818.4907267055169</v>
      </c>
      <c r="Z39" s="161">
        <v>5159.7114846100003</v>
      </c>
    </row>
    <row r="40" spans="1:26" s="27" customFormat="1" ht="16.5" customHeight="1">
      <c r="A40" s="99"/>
      <c r="B40" s="527"/>
      <c r="C40" s="36" t="s">
        <v>416</v>
      </c>
      <c r="D40" s="26"/>
      <c r="E40" s="319"/>
      <c r="F40" s="182">
        <v>0.13688694132117332</v>
      </c>
      <c r="G40" s="182">
        <v>6.576295435577853E-2</v>
      </c>
      <c r="H40" s="182">
        <v>5.311121169327581E-2</v>
      </c>
      <c r="I40" s="182">
        <v>4.9484275185915964E-2</v>
      </c>
      <c r="J40" s="182">
        <v>5.3995670031502283E-2</v>
      </c>
      <c r="K40" s="180"/>
      <c r="L40" s="182">
        <v>0.13513257650465063</v>
      </c>
      <c r="M40" s="182">
        <v>6.4610263564105944E-2</v>
      </c>
      <c r="N40" s="182">
        <v>6.576295435577853E-2</v>
      </c>
      <c r="O40" s="182">
        <v>6.5793258770262125E-2</v>
      </c>
      <c r="P40" s="182">
        <v>6.3554006533025217E-2</v>
      </c>
      <c r="Q40" s="182">
        <v>5.3360535671694242E-2</v>
      </c>
      <c r="R40" s="182">
        <v>5.311121169327581E-2</v>
      </c>
      <c r="S40" s="182">
        <v>5.5082741070360812E-2</v>
      </c>
      <c r="T40" s="182">
        <v>5.2533720545665664E-2</v>
      </c>
      <c r="U40" s="182">
        <v>5.1281282987652846E-2</v>
      </c>
      <c r="V40" s="182">
        <v>4.9484275185915964E-2</v>
      </c>
      <c r="W40" s="182">
        <v>5.2297041795684847E-2</v>
      </c>
      <c r="X40" s="182">
        <v>4.9313009718681217E-2</v>
      </c>
      <c r="Y40" s="182">
        <v>5.1563918411418067E-2</v>
      </c>
      <c r="Z40" s="182">
        <v>5.3995670031502283E-2</v>
      </c>
    </row>
    <row r="41" spans="1:26" s="27" customFormat="1" ht="16.5" customHeight="1">
      <c r="A41" s="99"/>
      <c r="B41" s="527"/>
      <c r="C41" s="27" t="s">
        <v>417</v>
      </c>
      <c r="D41" s="28"/>
      <c r="E41" s="320"/>
      <c r="F41" s="161">
        <v>346.12</v>
      </c>
      <c r="G41" s="161">
        <v>347.5</v>
      </c>
      <c r="H41" s="161">
        <v>350.26854523000003</v>
      </c>
      <c r="I41" s="161">
        <v>375.38926172999999</v>
      </c>
      <c r="J41" s="161">
        <v>409.98548320000003</v>
      </c>
      <c r="K41" s="181"/>
      <c r="L41" s="181">
        <v>342.58</v>
      </c>
      <c r="M41" s="181">
        <v>347.83</v>
      </c>
      <c r="N41" s="181">
        <v>347.5</v>
      </c>
      <c r="O41" s="181">
        <v>345.73014997000007</v>
      </c>
      <c r="P41" s="161">
        <v>345.95156982999998</v>
      </c>
      <c r="Q41" s="161">
        <v>345.45561332</v>
      </c>
      <c r="R41" s="161">
        <v>350.26854523000003</v>
      </c>
      <c r="S41" s="161">
        <v>350.74113199999999</v>
      </c>
      <c r="T41" s="161">
        <v>344.77468880999999</v>
      </c>
      <c r="U41" s="161">
        <v>377.37767680999997</v>
      </c>
      <c r="V41" s="161">
        <v>375.38926172999999</v>
      </c>
      <c r="W41" s="161">
        <v>375.24444067999997</v>
      </c>
      <c r="X41" s="161">
        <v>363.2396</v>
      </c>
      <c r="Y41" s="161">
        <v>386.19120000000004</v>
      </c>
      <c r="Z41" s="161">
        <v>409.98548320000003</v>
      </c>
    </row>
    <row r="42" spans="1:26" s="27" customFormat="1" ht="16.5" customHeight="1" thickBot="1">
      <c r="A42" s="99"/>
      <c r="B42" s="534"/>
      <c r="C42" s="226" t="s">
        <v>29</v>
      </c>
      <c r="D42" s="62"/>
      <c r="E42" s="321"/>
      <c r="F42" s="186">
        <v>2528.5100000000002</v>
      </c>
      <c r="G42" s="186">
        <v>5284.13</v>
      </c>
      <c r="H42" s="186">
        <v>6595.0019602799994</v>
      </c>
      <c r="I42" s="186">
        <v>7586.0313265100003</v>
      </c>
      <c r="J42" s="186">
        <v>7592.9325992399999</v>
      </c>
      <c r="K42" s="187"/>
      <c r="L42" s="187">
        <v>2535.14</v>
      </c>
      <c r="M42" s="187">
        <v>5383.51</v>
      </c>
      <c r="N42" s="187">
        <v>5284.13</v>
      </c>
      <c r="O42" s="187">
        <v>5254.7959537499992</v>
      </c>
      <c r="P42" s="186">
        <v>5443.4266020699997</v>
      </c>
      <c r="Q42" s="186">
        <v>6473.9907306300001</v>
      </c>
      <c r="R42" s="186">
        <v>6595.0019602799994</v>
      </c>
      <c r="S42" s="186">
        <v>6367.5322829700008</v>
      </c>
      <c r="T42" s="186">
        <v>6562.9215907199996</v>
      </c>
      <c r="U42" s="186">
        <v>7358.9749480500004</v>
      </c>
      <c r="V42" s="186">
        <v>7586.0313265100003</v>
      </c>
      <c r="W42" s="186">
        <v>7175.2517503000008</v>
      </c>
      <c r="X42" s="186">
        <v>7365.9993999999997</v>
      </c>
      <c r="Y42" s="186">
        <v>7489.5627000000004</v>
      </c>
      <c r="Z42" s="186">
        <v>7592.9325992399999</v>
      </c>
    </row>
    <row r="43" spans="1:26" ht="16.5" customHeight="1">
      <c r="T43" s="21"/>
    </row>
    <row r="44" spans="1:26" ht="16.5" customHeight="1">
      <c r="C44" s="58" t="s">
        <v>978</v>
      </c>
    </row>
    <row r="45" spans="1:26" ht="16.5" customHeight="1">
      <c r="C45" s="58"/>
    </row>
    <row r="46" spans="1:26" ht="16.5" customHeight="1">
      <c r="C46" s="58"/>
    </row>
    <row r="47" spans="1:26" ht="16.5" customHeight="1">
      <c r="C47" s="249"/>
    </row>
    <row r="48" spans="1:26" ht="16.5" customHeight="1"/>
    <row r="49" spans="17:26" ht="16.5" customHeight="1"/>
    <row r="50" spans="17:26" ht="16.5" customHeight="1"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7:26" ht="16.5" customHeight="1"/>
    <row r="52" spans="17:26" ht="16.5" customHeight="1"/>
    <row r="53" spans="17:26" ht="16.5" customHeight="1"/>
    <row r="54" spans="17:26" ht="16.5" customHeight="1"/>
    <row r="55" spans="17:26" ht="16.5" customHeight="1"/>
    <row r="56" spans="17:26" ht="16.5" customHeight="1"/>
    <row r="57" spans="17:26" ht="16.5" customHeight="1"/>
    <row r="58" spans="17:26" ht="16.5" customHeight="1"/>
    <row r="59" spans="17:26" ht="16.5" customHeight="1"/>
    <row r="60" spans="17:26" ht="16.5" customHeight="1"/>
    <row r="61" spans="17:26" ht="16.5" customHeight="1"/>
    <row r="62" spans="17:26" ht="16.5" customHeight="1"/>
    <row r="63" spans="17:26" ht="16.5" customHeight="1"/>
    <row r="64" spans="17:26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</sheetData>
  <mergeCells count="6">
    <mergeCell ref="B37:B42"/>
    <mergeCell ref="B13:B25"/>
    <mergeCell ref="B26:B36"/>
    <mergeCell ref="B4:B12"/>
    <mergeCell ref="O2:Z2"/>
    <mergeCell ref="F2:J2"/>
  </mergeCells>
  <phoneticPr fontId="53" type="noConversion"/>
  <hyperlinks>
    <hyperlink ref="A5" location="JBB_일반사항!A1" display="전북은행"/>
    <hyperlink ref="A6" location="KJB_일반사항!A1" display="광주은행"/>
    <hyperlink ref="A15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여신건전성!A1" display="여신건전성"/>
    <hyperlink ref="A14" location="'JBWC_연체율 및 대손비용률'!A1" display="연체율 및 대손비용률"/>
    <hyperlink ref="A2" location="목차!A1" display="Contents"/>
    <hyperlink ref="A7" location="JBWC_일반사항!A1" display="우리캐피탈"/>
    <hyperlink ref="A16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-0.499984740745262"/>
    <pageSetUpPr fitToPage="1"/>
  </sheetPr>
  <dimension ref="A1:AD171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6" width="9.77734375" style="5" hidden="1" customWidth="1"/>
    <col min="7" max="9" width="9.77734375" style="5" customWidth="1"/>
    <col min="10" max="10" width="2.77734375" style="5" customWidth="1"/>
    <col min="11" max="22" width="9.77734375" style="5" hidden="1" customWidth="1"/>
    <col min="23" max="28" width="9.77734375" style="5" customWidth="1"/>
    <col min="29" max="31" width="9.77734375" style="1" customWidth="1"/>
    <col min="32" max="16384" width="8.88671875" style="1"/>
  </cols>
  <sheetData>
    <row r="1" spans="1:30" s="3" customFormat="1" ht="26.25" customHeight="1">
      <c r="A1" s="18"/>
      <c r="B1" s="17" t="s">
        <v>1041</v>
      </c>
      <c r="C1" s="17"/>
      <c r="D1" s="17"/>
      <c r="E1" s="18"/>
      <c r="F1" s="18"/>
      <c r="G1" s="18"/>
      <c r="H1" s="18"/>
      <c r="I1" s="1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0" s="7" customFormat="1" ht="24" customHeight="1">
      <c r="A2" s="106" t="s">
        <v>487</v>
      </c>
      <c r="B2" s="109"/>
      <c r="C2" s="109"/>
      <c r="D2" s="110"/>
      <c r="E2" s="524" t="s">
        <v>810</v>
      </c>
      <c r="F2" s="524"/>
      <c r="G2" s="524"/>
      <c r="H2" s="524"/>
      <c r="I2" s="501"/>
      <c r="J2" s="423"/>
      <c r="K2" s="524" t="s">
        <v>690</v>
      </c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</row>
    <row r="3" spans="1:30" s="7" customFormat="1" ht="16.5" customHeight="1">
      <c r="A3" s="100"/>
      <c r="B3" s="206" t="s">
        <v>649</v>
      </c>
      <c r="C3" s="206"/>
      <c r="D3" s="5"/>
      <c r="E3" s="29" t="s">
        <v>971</v>
      </c>
      <c r="F3" s="29" t="s">
        <v>970</v>
      </c>
      <c r="G3" s="29" t="s">
        <v>950</v>
      </c>
      <c r="H3" s="29" t="s">
        <v>951</v>
      </c>
      <c r="I3" s="29" t="s">
        <v>1027</v>
      </c>
      <c r="J3" s="5"/>
      <c r="K3" s="29" t="s">
        <v>650</v>
      </c>
      <c r="L3" s="29" t="s">
        <v>651</v>
      </c>
      <c r="M3" s="29" t="s">
        <v>652</v>
      </c>
      <c r="N3" s="29" t="s">
        <v>653</v>
      </c>
      <c r="O3" s="29" t="s">
        <v>654</v>
      </c>
      <c r="P3" s="29" t="s">
        <v>655</v>
      </c>
      <c r="Q3" s="29" t="s">
        <v>656</v>
      </c>
      <c r="R3" s="29" t="s">
        <v>657</v>
      </c>
      <c r="S3" s="29" t="s">
        <v>658</v>
      </c>
      <c r="T3" s="29" t="s">
        <v>659</v>
      </c>
      <c r="U3" s="29" t="s">
        <v>660</v>
      </c>
      <c r="V3" s="29" t="s">
        <v>686</v>
      </c>
      <c r="W3" s="29" t="s">
        <v>714</v>
      </c>
      <c r="X3" s="29" t="s">
        <v>858</v>
      </c>
      <c r="Y3" s="29" t="s">
        <v>957</v>
      </c>
      <c r="Z3" s="29" t="s">
        <v>988</v>
      </c>
      <c r="AA3" s="29" t="s">
        <v>1015</v>
      </c>
      <c r="AB3" s="29" t="s">
        <v>1028</v>
      </c>
    </row>
    <row r="4" spans="1:30" s="7" customFormat="1" ht="16.5" customHeight="1">
      <c r="A4" s="316" t="s">
        <v>1046</v>
      </c>
      <c r="B4" s="523" t="s">
        <v>661</v>
      </c>
      <c r="C4" s="523"/>
      <c r="D4" s="5"/>
      <c r="E4" s="265">
        <v>2503.3747499599999</v>
      </c>
      <c r="F4" s="265">
        <v>5705.8340848600001</v>
      </c>
      <c r="G4" s="265">
        <v>9899.5463485600012</v>
      </c>
      <c r="H4" s="265">
        <v>10347.671905810001</v>
      </c>
      <c r="I4" s="265">
        <v>11367.254074380002</v>
      </c>
      <c r="J4" s="197"/>
      <c r="K4" s="265">
        <v>1365.3800586799998</v>
      </c>
      <c r="L4" s="265">
        <v>1137.9946912800003</v>
      </c>
      <c r="M4" s="265">
        <v>1079.6776176999999</v>
      </c>
      <c r="N4" s="265">
        <v>1165.3884513299997</v>
      </c>
      <c r="O4" s="265">
        <v>1179.57497356</v>
      </c>
      <c r="P4" s="265">
        <v>2281.1930422700007</v>
      </c>
      <c r="Q4" s="265">
        <v>2442.0219630299998</v>
      </c>
      <c r="R4" s="265">
        <v>2523.9023546800008</v>
      </c>
      <c r="S4" s="265">
        <v>2472.0129831099994</v>
      </c>
      <c r="T4" s="265">
        <v>2461.6090477400007</v>
      </c>
      <c r="U4" s="265">
        <v>2390.1203952199999</v>
      </c>
      <c r="V4" s="265">
        <v>2614.0236122900005</v>
      </c>
      <c r="W4" s="265">
        <v>2605.2454662200007</v>
      </c>
      <c r="X4" s="265">
        <v>2738.2824320799996</v>
      </c>
      <c r="Y4" s="265">
        <v>2718.3308992700004</v>
      </c>
      <c r="Z4" s="265">
        <v>2914.1775873499987</v>
      </c>
      <c r="AA4" s="265">
        <v>2853.4401742499995</v>
      </c>
      <c r="AB4" s="265">
        <v>2881.3054135100033</v>
      </c>
    </row>
    <row r="5" spans="1:30" ht="16.5" customHeight="1">
      <c r="A5" s="315" t="s">
        <v>1035</v>
      </c>
      <c r="B5" s="14"/>
      <c r="C5" s="14" t="s">
        <v>700</v>
      </c>
      <c r="D5" s="14"/>
      <c r="E5" s="198">
        <v>2408.1845169099997</v>
      </c>
      <c r="F5" s="198">
        <v>6005.3407731400011</v>
      </c>
      <c r="G5" s="198">
        <v>9770.39493124</v>
      </c>
      <c r="H5" s="198">
        <v>10190.651909620001</v>
      </c>
      <c r="I5" s="198">
        <v>11624.580103496126</v>
      </c>
      <c r="J5" s="197"/>
      <c r="K5" s="198">
        <v>1298.6969084199998</v>
      </c>
      <c r="L5" s="198">
        <v>1109.4876084900002</v>
      </c>
      <c r="M5" s="198">
        <v>1092.8580646099999</v>
      </c>
      <c r="N5" s="198">
        <v>1155.9190132099998</v>
      </c>
      <c r="O5" s="198">
        <v>1190.0594537499999</v>
      </c>
      <c r="P5" s="198">
        <v>2566.5042415700013</v>
      </c>
      <c r="Q5" s="198">
        <v>2362.16403511</v>
      </c>
      <c r="R5" s="198">
        <v>2416.0526953867134</v>
      </c>
      <c r="S5" s="198">
        <v>2491.6566992189037</v>
      </c>
      <c r="T5" s="198">
        <v>2500.521501524383</v>
      </c>
      <c r="U5" s="198">
        <v>2406.5496954199998</v>
      </c>
      <c r="V5" s="198">
        <v>2496.0467868700007</v>
      </c>
      <c r="W5" s="198">
        <v>2608.0812365200009</v>
      </c>
      <c r="X5" s="198">
        <v>2679.9741908099991</v>
      </c>
      <c r="Y5" s="198">
        <v>2793.3747508583883</v>
      </c>
      <c r="Z5" s="198">
        <v>2834.1620409111597</v>
      </c>
      <c r="AA5" s="198">
        <v>2956.5692458486046</v>
      </c>
      <c r="AB5" s="198">
        <v>3040.4740658779747</v>
      </c>
    </row>
    <row r="6" spans="1:30" ht="16.5" customHeight="1">
      <c r="A6" s="102" t="s">
        <v>1038</v>
      </c>
      <c r="B6" s="14"/>
      <c r="C6" s="395" t="s">
        <v>704</v>
      </c>
      <c r="D6" s="395"/>
      <c r="E6" s="396">
        <v>2408.1845169099997</v>
      </c>
      <c r="F6" s="396">
        <v>5652.8063495800016</v>
      </c>
      <c r="G6" s="396">
        <v>8898.0356714200007</v>
      </c>
      <c r="H6" s="396">
        <v>9964.9808373200012</v>
      </c>
      <c r="I6" s="396">
        <v>11435.580523696126</v>
      </c>
      <c r="J6" s="397"/>
      <c r="K6" s="396">
        <v>1298.6969084199998</v>
      </c>
      <c r="L6" s="396">
        <v>1109.4876084900002</v>
      </c>
      <c r="M6" s="396">
        <v>1092.8580646099999</v>
      </c>
      <c r="N6" s="396">
        <v>1155.9190132099998</v>
      </c>
      <c r="O6" s="396">
        <v>1190.0594537499999</v>
      </c>
      <c r="P6" s="396">
        <v>2213.9698180100013</v>
      </c>
      <c r="Q6" s="396">
        <v>2112.3527988800001</v>
      </c>
      <c r="R6" s="396">
        <v>2182.4377027067135</v>
      </c>
      <c r="S6" s="396">
        <v>2270.6046160289038</v>
      </c>
      <c r="T6" s="396">
        <v>2332.6405538043828</v>
      </c>
      <c r="U6" s="396">
        <v>2345.99853803</v>
      </c>
      <c r="V6" s="396">
        <v>2439.6748585500009</v>
      </c>
      <c r="W6" s="396">
        <v>2552.8114032100007</v>
      </c>
      <c r="X6" s="396">
        <v>2626.4960375299993</v>
      </c>
      <c r="Y6" s="396">
        <v>2739.8981861483885</v>
      </c>
      <c r="Z6" s="396">
        <v>2780.7544941111596</v>
      </c>
      <c r="AA6" s="396">
        <v>2907.2035516386045</v>
      </c>
      <c r="AB6" s="396">
        <v>3007.7242917979747</v>
      </c>
    </row>
    <row r="7" spans="1:30" ht="16.5" customHeight="1">
      <c r="A7" s="102" t="s">
        <v>477</v>
      </c>
      <c r="B7" s="14"/>
      <c r="C7" s="354" t="s">
        <v>662</v>
      </c>
      <c r="D7" s="14"/>
      <c r="E7" s="198">
        <v>4700.44756848</v>
      </c>
      <c r="F7" s="198">
        <v>11007.350710434248</v>
      </c>
      <c r="G7" s="198">
        <v>16036.07623228</v>
      </c>
      <c r="H7" s="198">
        <v>16260.306059260001</v>
      </c>
      <c r="I7" s="198">
        <v>17741.378364886055</v>
      </c>
      <c r="J7" s="197"/>
      <c r="K7" s="198">
        <v>2569.8788413699999</v>
      </c>
      <c r="L7" s="198">
        <v>2130.5687271100001</v>
      </c>
      <c r="M7" s="198">
        <v>2111.43710151</v>
      </c>
      <c r="N7" s="198">
        <v>2231.0245707499998</v>
      </c>
      <c r="O7" s="198">
        <v>2291.4403712999997</v>
      </c>
      <c r="P7" s="198">
        <v>4373.4486668742484</v>
      </c>
      <c r="Q7" s="198">
        <v>4032.9356143200002</v>
      </c>
      <c r="R7" s="198">
        <v>3987.3124797200003</v>
      </c>
      <c r="S7" s="198">
        <v>4055.0596939899992</v>
      </c>
      <c r="T7" s="198">
        <v>3960.7684442500004</v>
      </c>
      <c r="U7" s="198">
        <v>3918.6188747299998</v>
      </c>
      <c r="V7" s="198">
        <v>3997.3525564800007</v>
      </c>
      <c r="W7" s="198">
        <v>4131.3701472900002</v>
      </c>
      <c r="X7" s="198">
        <v>4212.9644807599998</v>
      </c>
      <c r="Y7" s="198">
        <v>4305.0746869837931</v>
      </c>
      <c r="Z7" s="198">
        <v>4327.2430922005415</v>
      </c>
      <c r="AA7" s="198">
        <v>4489.9243743409907</v>
      </c>
      <c r="AB7" s="198">
        <v>4619.1362113607329</v>
      </c>
    </row>
    <row r="8" spans="1:30" ht="16.5" customHeight="1">
      <c r="A8" s="102" t="s">
        <v>682</v>
      </c>
      <c r="B8" s="32"/>
      <c r="C8" s="355" t="s">
        <v>663</v>
      </c>
      <c r="D8" s="14"/>
      <c r="E8" s="266">
        <v>2292.2630515699998</v>
      </c>
      <c r="F8" s="266">
        <v>5002.0099372942468</v>
      </c>
      <c r="G8" s="266">
        <v>6265.6813010400001</v>
      </c>
      <c r="H8" s="266">
        <v>6069.6541496399996</v>
      </c>
      <c r="I8" s="266">
        <v>6116.7982613899312</v>
      </c>
      <c r="J8" s="197"/>
      <c r="K8" s="266">
        <v>1271.1819329500001</v>
      </c>
      <c r="L8" s="266">
        <v>1021.0811186199999</v>
      </c>
      <c r="M8" s="266">
        <v>1018.5790369000001</v>
      </c>
      <c r="N8" s="266">
        <v>1075.1055575400001</v>
      </c>
      <c r="O8" s="266">
        <v>1101.3809175499998</v>
      </c>
      <c r="P8" s="266">
        <v>1806.9444253042468</v>
      </c>
      <c r="Q8" s="266">
        <v>1670.77157921</v>
      </c>
      <c r="R8" s="266">
        <v>1571.2597843332871</v>
      </c>
      <c r="S8" s="266">
        <v>1563.4029947710962</v>
      </c>
      <c r="T8" s="266">
        <v>1460.2469427256165</v>
      </c>
      <c r="U8" s="266">
        <v>1512.06917931</v>
      </c>
      <c r="V8" s="266">
        <v>1501.3057696099997</v>
      </c>
      <c r="W8" s="266">
        <v>1523.28891077</v>
      </c>
      <c r="X8" s="266">
        <v>1532.99028995</v>
      </c>
      <c r="Y8" s="266">
        <v>1511.699936125405</v>
      </c>
      <c r="Z8" s="266">
        <v>1493.0810512893813</v>
      </c>
      <c r="AA8" s="266">
        <v>1533.3551284923853</v>
      </c>
      <c r="AB8" s="266">
        <v>1578.6621454827598</v>
      </c>
    </row>
    <row r="9" spans="1:30" s="5" customFormat="1" ht="16.5" customHeight="1">
      <c r="A9" s="103" t="s">
        <v>35</v>
      </c>
      <c r="B9" s="14"/>
      <c r="C9" s="14" t="s">
        <v>987</v>
      </c>
      <c r="D9" s="14"/>
      <c r="E9" s="198">
        <v>95.190233049999947</v>
      </c>
      <c r="F9" s="198">
        <v>-299.50668828000124</v>
      </c>
      <c r="G9" s="198">
        <v>129.15141731999995</v>
      </c>
      <c r="H9" s="198">
        <v>157.01999619000009</v>
      </c>
      <c r="I9" s="198">
        <v>-257.32602911612537</v>
      </c>
      <c r="J9" s="197"/>
      <c r="K9" s="198">
        <v>66.683150260000019</v>
      </c>
      <c r="L9" s="198">
        <v>28.507082789999931</v>
      </c>
      <c r="M9" s="198">
        <v>-13.180446909999995</v>
      </c>
      <c r="N9" s="198">
        <v>9.4694381200000048</v>
      </c>
      <c r="O9" s="198">
        <v>-10.484480189999976</v>
      </c>
      <c r="P9" s="198">
        <v>-285.31119930000131</v>
      </c>
      <c r="Q9" s="198">
        <v>79.857927920000009</v>
      </c>
      <c r="R9" s="198">
        <v>107.8496592932874</v>
      </c>
      <c r="S9" s="198">
        <v>-19.643716108903828</v>
      </c>
      <c r="T9" s="198">
        <v>-38.912453784383615</v>
      </c>
      <c r="U9" s="198">
        <v>-16.429300200000007</v>
      </c>
      <c r="V9" s="198">
        <v>117.97682541999998</v>
      </c>
      <c r="W9" s="198">
        <v>-2.835770299999949</v>
      </c>
      <c r="X9" s="198">
        <v>58.308241270000053</v>
      </c>
      <c r="Y9" s="198">
        <v>-75.043851588387454</v>
      </c>
      <c r="Z9" s="198">
        <v>80.015546438839081</v>
      </c>
      <c r="AA9" s="198">
        <v>-103.12907159860478</v>
      </c>
      <c r="AB9" s="198">
        <v>-159.16865236797221</v>
      </c>
      <c r="AC9" s="1"/>
      <c r="AD9" s="1"/>
    </row>
    <row r="10" spans="1:30" s="5" customFormat="1" ht="16.5" customHeight="1">
      <c r="A10" s="103" t="s">
        <v>36</v>
      </c>
      <c r="B10" s="14"/>
      <c r="C10" s="354" t="s">
        <v>643</v>
      </c>
      <c r="D10" s="14"/>
      <c r="E10" s="198">
        <v>81.632493920000002</v>
      </c>
      <c r="F10" s="198">
        <v>23.140520800000001</v>
      </c>
      <c r="G10" s="198">
        <v>194.28288703999999</v>
      </c>
      <c r="H10" s="198">
        <v>167.51065260999999</v>
      </c>
      <c r="I10" s="198">
        <v>134.71357984494995</v>
      </c>
      <c r="J10" s="197"/>
      <c r="K10" s="198">
        <v>50.333019489999998</v>
      </c>
      <c r="L10" s="198">
        <v>31.29947443</v>
      </c>
      <c r="M10" s="198">
        <v>11.647110680000001</v>
      </c>
      <c r="N10" s="198">
        <v>24.606254410000002</v>
      </c>
      <c r="O10" s="198">
        <v>-0.9961013000000003</v>
      </c>
      <c r="P10" s="198">
        <v>-12.116742990000002</v>
      </c>
      <c r="Q10" s="198">
        <v>67.540563800000001</v>
      </c>
      <c r="R10" s="198">
        <v>92.510917289999995</v>
      </c>
      <c r="S10" s="198">
        <v>59.596341540000012</v>
      </c>
      <c r="T10" s="198">
        <v>-25.364935590000023</v>
      </c>
      <c r="U10" s="198">
        <v>37.035965040000001</v>
      </c>
      <c r="V10" s="198">
        <v>41.556878989999994</v>
      </c>
      <c r="W10" s="198">
        <v>15.75732226</v>
      </c>
      <c r="X10" s="198">
        <v>73.160486320000004</v>
      </c>
      <c r="Y10" s="198">
        <v>56.454795865600055</v>
      </c>
      <c r="Z10" s="198">
        <v>120.98069550646659</v>
      </c>
      <c r="AA10" s="198">
        <v>20.88842019339998</v>
      </c>
      <c r="AB10" s="198">
        <v>-63.610331720516676</v>
      </c>
      <c r="AC10" s="1"/>
      <c r="AD10" s="1"/>
    </row>
    <row r="11" spans="1:30" s="5" customFormat="1" ht="16.5" customHeight="1">
      <c r="A11" s="103" t="s">
        <v>468</v>
      </c>
      <c r="B11" s="14"/>
      <c r="C11" s="354" t="s">
        <v>644</v>
      </c>
      <c r="D11" s="14"/>
      <c r="E11" s="198">
        <v>89.226404540000004</v>
      </c>
      <c r="F11" s="198">
        <v>228.22893657</v>
      </c>
      <c r="G11" s="198">
        <v>309.00748996999999</v>
      </c>
      <c r="H11" s="198">
        <v>371.20465508000001</v>
      </c>
      <c r="I11" s="198">
        <v>417.02455370999996</v>
      </c>
      <c r="J11" s="197"/>
      <c r="K11" s="198">
        <v>47.024608310000005</v>
      </c>
      <c r="L11" s="198">
        <v>42.201796229999999</v>
      </c>
      <c r="M11" s="198">
        <v>46.870984620000002</v>
      </c>
      <c r="N11" s="198">
        <v>52.18724666</v>
      </c>
      <c r="O11" s="198">
        <v>61.615288340000006</v>
      </c>
      <c r="P11" s="198">
        <v>67.555416949999994</v>
      </c>
      <c r="Q11" s="198">
        <v>72.564627079999994</v>
      </c>
      <c r="R11" s="198">
        <v>76.214124429999998</v>
      </c>
      <c r="S11" s="198">
        <v>75.42529592999999</v>
      </c>
      <c r="T11" s="198">
        <v>84.803442529999998</v>
      </c>
      <c r="U11" s="198">
        <v>81.25560123999999</v>
      </c>
      <c r="V11" s="198">
        <v>84.363828160000011</v>
      </c>
      <c r="W11" s="198">
        <v>95.076781479999994</v>
      </c>
      <c r="X11" s="198">
        <v>110.50844420000001</v>
      </c>
      <c r="Y11" s="198">
        <v>95.571078819999997</v>
      </c>
      <c r="Z11" s="198">
        <v>95.51074709000001</v>
      </c>
      <c r="AA11" s="198">
        <v>105.380697</v>
      </c>
      <c r="AB11" s="198">
        <v>120.56203079999996</v>
      </c>
      <c r="AC11" s="1"/>
    </row>
    <row r="12" spans="1:30" s="5" customFormat="1" ht="16.5" customHeight="1">
      <c r="A12" s="101" t="s">
        <v>469</v>
      </c>
      <c r="B12" s="14"/>
      <c r="C12" s="354" t="s">
        <v>989</v>
      </c>
      <c r="D12" s="14"/>
      <c r="E12" s="198">
        <v>64.941731390000001</v>
      </c>
      <c r="F12" s="198">
        <v>-107.61423925999999</v>
      </c>
      <c r="G12" s="198">
        <v>232.74862494000001</v>
      </c>
      <c r="H12" s="198">
        <v>314.97471241300906</v>
      </c>
      <c r="I12" s="198">
        <v>22.081411370000001</v>
      </c>
      <c r="J12" s="197"/>
      <c r="K12" s="198">
        <v>52.826773890000005</v>
      </c>
      <c r="L12" s="198">
        <v>12.114957500000001</v>
      </c>
      <c r="M12" s="198">
        <v>-21.660842630000001</v>
      </c>
      <c r="N12" s="198">
        <v>-11.081233539999998</v>
      </c>
      <c r="O12" s="198">
        <v>2.7301815399999985</v>
      </c>
      <c r="P12" s="198">
        <v>-77.60234462999999</v>
      </c>
      <c r="Q12" s="198">
        <v>102.81403725</v>
      </c>
      <c r="R12" s="198">
        <v>97.219378171874638</v>
      </c>
      <c r="S12" s="198">
        <v>-6.3476450818746164</v>
      </c>
      <c r="T12" s="198">
        <v>39.062854599999994</v>
      </c>
      <c r="U12" s="198">
        <v>6.0924388399999998</v>
      </c>
      <c r="V12" s="198">
        <v>131.00385259000001</v>
      </c>
      <c r="W12" s="198">
        <v>48.838751144218826</v>
      </c>
      <c r="X12" s="198">
        <v>129.03966983879022</v>
      </c>
      <c r="Y12" s="198">
        <v>-66.446082160000003</v>
      </c>
      <c r="Z12" s="198">
        <v>98.089644929999992</v>
      </c>
      <c r="AA12" s="198">
        <v>18.275824819999997</v>
      </c>
      <c r="AB12" s="198">
        <v>-27.837976219999994</v>
      </c>
      <c r="AC12" s="327"/>
    </row>
    <row r="13" spans="1:30" s="5" customFormat="1" ht="16.5" customHeight="1">
      <c r="A13" s="103" t="s">
        <v>918</v>
      </c>
      <c r="B13" s="14"/>
      <c r="C13" s="354" t="s">
        <v>645</v>
      </c>
      <c r="D13" s="14"/>
      <c r="E13" s="198">
        <v>5.4430297599999991</v>
      </c>
      <c r="F13" s="198">
        <v>-93.042172239999999</v>
      </c>
      <c r="G13" s="198">
        <v>18.92470844</v>
      </c>
      <c r="H13" s="198">
        <v>35.59682643</v>
      </c>
      <c r="I13" s="198">
        <v>122.17916734354999</v>
      </c>
      <c r="J13" s="197"/>
      <c r="K13" s="198">
        <v>3.8844847900000001</v>
      </c>
      <c r="L13" s="198">
        <v>1.5585449699999991</v>
      </c>
      <c r="M13" s="198">
        <v>-0.20787835000000002</v>
      </c>
      <c r="N13" s="198">
        <v>-0.47620514000000003</v>
      </c>
      <c r="O13" s="198">
        <v>-0.30901085999999994</v>
      </c>
      <c r="P13" s="198">
        <v>-92.049077890000007</v>
      </c>
      <c r="Q13" s="198">
        <v>-2.6833002100000001</v>
      </c>
      <c r="R13" s="198">
        <v>2.93840447</v>
      </c>
      <c r="S13" s="198">
        <v>12.857992599999999</v>
      </c>
      <c r="T13" s="198">
        <v>5.8116115799999992</v>
      </c>
      <c r="U13" s="198">
        <v>27.052131880000001</v>
      </c>
      <c r="V13" s="198">
        <v>25.165838130000008</v>
      </c>
      <c r="W13" s="198">
        <v>15.839423870000001</v>
      </c>
      <c r="X13" s="198">
        <v>-32.460567450000006</v>
      </c>
      <c r="Y13" s="198">
        <v>66.021225457500009</v>
      </c>
      <c r="Z13" s="198">
        <v>-5.1187625700003993E-2</v>
      </c>
      <c r="AA13" s="198">
        <v>5.0262401794444305</v>
      </c>
      <c r="AB13" s="198">
        <v>51.182889332305564</v>
      </c>
    </row>
    <row r="14" spans="1:30" s="5" customFormat="1" ht="16.5" customHeight="1">
      <c r="A14" s="99"/>
      <c r="B14" s="14"/>
      <c r="C14" s="354" t="s">
        <v>646</v>
      </c>
      <c r="D14" s="14"/>
      <c r="E14" s="198">
        <v>-144.41462149</v>
      </c>
      <c r="F14" s="198">
        <v>-398.37129609000004</v>
      </c>
      <c r="G14" s="198">
        <v>-774.85787486999993</v>
      </c>
      <c r="H14" s="198">
        <v>-866.94758289999993</v>
      </c>
      <c r="I14" s="198">
        <v>-997.86550873999988</v>
      </c>
      <c r="J14" s="197"/>
      <c r="K14" s="198">
        <v>-79.978751509999995</v>
      </c>
      <c r="L14" s="198">
        <v>-64.435869980000007</v>
      </c>
      <c r="M14" s="198">
        <v>-65.781635620000003</v>
      </c>
      <c r="N14" s="198">
        <v>-71.299463460000013</v>
      </c>
      <c r="O14" s="198">
        <v>-76.491467419999992</v>
      </c>
      <c r="P14" s="198">
        <v>-184.79872959000005</v>
      </c>
      <c r="Q14" s="198">
        <v>-187.71193699</v>
      </c>
      <c r="R14" s="198">
        <v>-193.33380330000003</v>
      </c>
      <c r="S14" s="198">
        <v>-194.74009464999995</v>
      </c>
      <c r="T14" s="198">
        <v>-199.07203992999996</v>
      </c>
      <c r="U14" s="198">
        <v>-203.89094138000002</v>
      </c>
      <c r="V14" s="198">
        <v>-212.67835168999997</v>
      </c>
      <c r="W14" s="198">
        <v>-218.39683993</v>
      </c>
      <c r="X14" s="198">
        <v>-231.9814499</v>
      </c>
      <c r="Y14" s="198">
        <v>-242.48842025000002</v>
      </c>
      <c r="Z14" s="198">
        <v>-247.5630366</v>
      </c>
      <c r="AA14" s="198">
        <v>-252.115936</v>
      </c>
      <c r="AB14" s="198">
        <v>-255.69811588999991</v>
      </c>
    </row>
    <row r="15" spans="1:30" s="5" customFormat="1" ht="16.5" customHeight="1">
      <c r="A15" s="99"/>
      <c r="B15" s="222"/>
      <c r="C15" s="362" t="s">
        <v>990</v>
      </c>
      <c r="D15" s="14"/>
      <c r="E15" s="267">
        <v>-1.6388050699999999</v>
      </c>
      <c r="F15" s="267">
        <v>48.151561939998786</v>
      </c>
      <c r="G15" s="267">
        <v>149.04558180000001</v>
      </c>
      <c r="H15" s="267">
        <v>134.68073255699096</v>
      </c>
      <c r="I15" s="267">
        <v>44.540767355374598</v>
      </c>
      <c r="J15" s="197"/>
      <c r="K15" s="267">
        <v>-7.4069847100000006</v>
      </c>
      <c r="L15" s="267">
        <v>5.7681796400000005</v>
      </c>
      <c r="M15" s="267">
        <v>15.951814389999999</v>
      </c>
      <c r="N15" s="267">
        <v>15.532839189999999</v>
      </c>
      <c r="O15" s="267">
        <v>2.9666295100000024</v>
      </c>
      <c r="P15" s="267">
        <v>13.700278849998782</v>
      </c>
      <c r="Q15" s="267">
        <v>27.333936990000002</v>
      </c>
      <c r="R15" s="267">
        <v>32.300638231412734</v>
      </c>
      <c r="S15" s="267">
        <v>33.564393552970806</v>
      </c>
      <c r="T15" s="267">
        <v>55.846613025616463</v>
      </c>
      <c r="U15" s="267">
        <v>36.025504179999999</v>
      </c>
      <c r="V15" s="267">
        <v>48.56477924</v>
      </c>
      <c r="W15" s="267">
        <v>40.048790875781179</v>
      </c>
      <c r="X15" s="267">
        <v>10.041658261209795</v>
      </c>
      <c r="Y15" s="267">
        <v>15.843550678512496</v>
      </c>
      <c r="Z15" s="267">
        <v>13.04868313807251</v>
      </c>
      <c r="AA15" s="267">
        <v>-0.58431779144920259</v>
      </c>
      <c r="AB15" s="267">
        <v>16.232851330238795</v>
      </c>
    </row>
    <row r="16" spans="1:30" s="5" customFormat="1" ht="16.5" customHeight="1">
      <c r="A16" s="99"/>
      <c r="B16" s="10" t="s">
        <v>664</v>
      </c>
      <c r="C16" s="10"/>
      <c r="D16" s="10"/>
      <c r="E16" s="268">
        <v>1301.8690297199998</v>
      </c>
      <c r="F16" s="268">
        <v>3384.8133267900002</v>
      </c>
      <c r="G16" s="268">
        <v>5604.9476097799998</v>
      </c>
      <c r="H16" s="268">
        <v>5896.5156171559993</v>
      </c>
      <c r="I16" s="268">
        <v>6263.6561165833737</v>
      </c>
      <c r="J16" s="196"/>
      <c r="K16" s="268">
        <v>720.56324158999996</v>
      </c>
      <c r="L16" s="268">
        <v>581.30578812999988</v>
      </c>
      <c r="M16" s="268">
        <v>632.41698757999995</v>
      </c>
      <c r="N16" s="268">
        <v>556.59295691000011</v>
      </c>
      <c r="O16" s="268">
        <v>652.33184948999997</v>
      </c>
      <c r="P16" s="268">
        <v>1543.4715328100003</v>
      </c>
      <c r="Q16" s="268">
        <v>1246.7640734300001</v>
      </c>
      <c r="R16" s="268">
        <v>1284.7925418899999</v>
      </c>
      <c r="S16" s="268">
        <v>1572.9328068300006</v>
      </c>
      <c r="T16" s="268">
        <v>1500.4581876299997</v>
      </c>
      <c r="U16" s="268">
        <v>1280.28825162</v>
      </c>
      <c r="V16" s="268">
        <v>1287.5199527299999</v>
      </c>
      <c r="W16" s="268">
        <v>1429.5605878099998</v>
      </c>
      <c r="X16" s="268">
        <v>1899.1468249959999</v>
      </c>
      <c r="Y16" s="268">
        <v>1371.7581350266</v>
      </c>
      <c r="Z16" s="268">
        <v>1397.5942193410001</v>
      </c>
      <c r="AA16" s="268">
        <v>1468.6784115043999</v>
      </c>
      <c r="AB16" s="268">
        <v>2025.6253507113743</v>
      </c>
    </row>
    <row r="17" spans="1:30" s="5" customFormat="1" ht="16.5" customHeight="1">
      <c r="A17" s="99"/>
      <c r="B17" s="10"/>
      <c r="C17" s="14" t="s">
        <v>665</v>
      </c>
      <c r="D17" s="14"/>
      <c r="E17" s="198">
        <v>1102.7916651400001</v>
      </c>
      <c r="F17" s="198">
        <v>2845.5177295800004</v>
      </c>
      <c r="G17" s="198">
        <v>4508.6073161999993</v>
      </c>
      <c r="H17" s="198">
        <v>4672.1143113799999</v>
      </c>
      <c r="I17" s="198">
        <v>5006.7219584199001</v>
      </c>
      <c r="J17" s="197"/>
      <c r="K17" s="198">
        <v>600.55613786000004</v>
      </c>
      <c r="L17" s="198">
        <v>502.23552727999993</v>
      </c>
      <c r="M17" s="198">
        <v>522.08973979000007</v>
      </c>
      <c r="N17" s="198">
        <v>459.58501600999995</v>
      </c>
      <c r="O17" s="198">
        <v>533.77221083000006</v>
      </c>
      <c r="P17" s="198">
        <v>1330.07076295</v>
      </c>
      <c r="Q17" s="198">
        <v>1049.18255688</v>
      </c>
      <c r="R17" s="198">
        <v>1092.6330845900002</v>
      </c>
      <c r="S17" s="198">
        <v>1084.60538845</v>
      </c>
      <c r="T17" s="198">
        <v>1282.1862862799999</v>
      </c>
      <c r="U17" s="198">
        <v>1081.90612149</v>
      </c>
      <c r="V17" s="198">
        <v>1089.20172667</v>
      </c>
      <c r="W17" s="198">
        <v>1187.8345121</v>
      </c>
      <c r="X17" s="198">
        <v>1313.1719511199999</v>
      </c>
      <c r="Y17" s="198">
        <v>1138.6630787115</v>
      </c>
      <c r="Z17" s="198">
        <v>1122.8110429805333</v>
      </c>
      <c r="AA17" s="198">
        <v>1217.0457219084556</v>
      </c>
      <c r="AB17" s="198">
        <v>1528.202114819411</v>
      </c>
    </row>
    <row r="18" spans="1:30" s="5" customFormat="1" ht="16.5" customHeight="1">
      <c r="A18" s="99"/>
      <c r="B18" s="10"/>
      <c r="C18" s="354" t="s">
        <v>647</v>
      </c>
      <c r="D18" s="14"/>
      <c r="E18" s="198">
        <v>800.34247060999996</v>
      </c>
      <c r="F18" s="198">
        <v>2096.0535619300003</v>
      </c>
      <c r="G18" s="198">
        <v>3401.6929719</v>
      </c>
      <c r="H18" s="198">
        <v>3504.1812259799999</v>
      </c>
      <c r="I18" s="198">
        <v>3713.0574066907748</v>
      </c>
      <c r="J18" s="197"/>
      <c r="K18" s="198">
        <v>436.62288869999998</v>
      </c>
      <c r="L18" s="198">
        <v>363.71958191000004</v>
      </c>
      <c r="M18" s="198">
        <v>382.93626223000001</v>
      </c>
      <c r="N18" s="198">
        <v>326.87987917999999</v>
      </c>
      <c r="O18" s="198">
        <v>383.29179390000007</v>
      </c>
      <c r="P18" s="198">
        <v>1002.9456266200001</v>
      </c>
      <c r="Q18" s="198">
        <v>792.75167906999991</v>
      </c>
      <c r="R18" s="198">
        <v>822.6427607600001</v>
      </c>
      <c r="S18" s="198">
        <v>805.56721312999991</v>
      </c>
      <c r="T18" s="198">
        <v>980.73131894000016</v>
      </c>
      <c r="U18" s="198">
        <v>819.57740965000005</v>
      </c>
      <c r="V18" s="198">
        <v>809.81857548000005</v>
      </c>
      <c r="W18" s="198">
        <v>892.07620943999996</v>
      </c>
      <c r="X18" s="198">
        <v>982.70903140999985</v>
      </c>
      <c r="Y18" s="198">
        <v>867.22897344399996</v>
      </c>
      <c r="Z18" s="198">
        <v>817.40687493556675</v>
      </c>
      <c r="AA18" s="198">
        <v>903.94992716487786</v>
      </c>
      <c r="AB18" s="198">
        <v>1124.4716311463303</v>
      </c>
    </row>
    <row r="19" spans="1:30" s="5" customFormat="1" ht="16.5" customHeight="1">
      <c r="A19" s="104"/>
      <c r="B19" s="10"/>
      <c r="C19" s="354" t="s">
        <v>648</v>
      </c>
      <c r="D19" s="14"/>
      <c r="E19" s="198">
        <v>302.44919453</v>
      </c>
      <c r="F19" s="198">
        <v>749.46416765000004</v>
      </c>
      <c r="G19" s="198">
        <v>1106.9143443</v>
      </c>
      <c r="H19" s="198">
        <v>1167.9330854</v>
      </c>
      <c r="I19" s="198">
        <v>1293.6645517291252</v>
      </c>
      <c r="J19" s="197"/>
      <c r="K19" s="198">
        <v>163.93324916</v>
      </c>
      <c r="L19" s="198">
        <v>138.51594536999997</v>
      </c>
      <c r="M19" s="198">
        <v>139.15347756</v>
      </c>
      <c r="N19" s="198">
        <v>132.70513683000001</v>
      </c>
      <c r="O19" s="198">
        <v>150.48041692999999</v>
      </c>
      <c r="P19" s="198">
        <v>327.12513633000003</v>
      </c>
      <c r="Q19" s="198">
        <v>256.43087780999997</v>
      </c>
      <c r="R19" s="198">
        <v>269.99032383000002</v>
      </c>
      <c r="S19" s="198">
        <v>279.03817531999994</v>
      </c>
      <c r="T19" s="198">
        <v>301.45496734</v>
      </c>
      <c r="U19" s="198">
        <v>262.32871183999998</v>
      </c>
      <c r="V19" s="198">
        <v>279.38315119000004</v>
      </c>
      <c r="W19" s="198">
        <v>295.75830265999997</v>
      </c>
      <c r="X19" s="198">
        <v>330.46291970999999</v>
      </c>
      <c r="Y19" s="198">
        <v>271.4341052675</v>
      </c>
      <c r="Z19" s="198">
        <v>305.40416804496653</v>
      </c>
      <c r="AA19" s="198">
        <v>313.09579474357793</v>
      </c>
      <c r="AB19" s="198">
        <v>403.73048367308058</v>
      </c>
    </row>
    <row r="20" spans="1:30" s="5" customFormat="1" ht="16.5" customHeight="1">
      <c r="A20" s="99"/>
      <c r="B20" s="10"/>
      <c r="C20" s="14" t="s">
        <v>666</v>
      </c>
      <c r="D20" s="14"/>
      <c r="E20" s="198">
        <v>21.678269449999998</v>
      </c>
      <c r="F20" s="198">
        <v>65.736996489999996</v>
      </c>
      <c r="G20" s="198">
        <v>364.30201287000006</v>
      </c>
      <c r="H20" s="198">
        <v>376.26969495999998</v>
      </c>
      <c r="I20" s="198">
        <v>327.35766771999999</v>
      </c>
      <c r="J20" s="197"/>
      <c r="K20" s="198">
        <v>21.678269449999998</v>
      </c>
      <c r="L20" s="198">
        <v>0</v>
      </c>
      <c r="M20" s="198">
        <v>10.713570520000001</v>
      </c>
      <c r="N20" s="198">
        <v>0</v>
      </c>
      <c r="O20" s="198">
        <v>14.801526419999998</v>
      </c>
      <c r="P20" s="198">
        <v>40.221899550000003</v>
      </c>
      <c r="Q20" s="198">
        <v>24.965190229999997</v>
      </c>
      <c r="R20" s="198">
        <v>15.131191320000003</v>
      </c>
      <c r="S20" s="198">
        <v>300.87482283999998</v>
      </c>
      <c r="T20" s="198">
        <v>23.330808480000051</v>
      </c>
      <c r="U20" s="198">
        <v>1.5047093599999999</v>
      </c>
      <c r="V20" s="198">
        <v>4.2159639999999996</v>
      </c>
      <c r="W20" s="198">
        <v>0</v>
      </c>
      <c r="X20" s="198">
        <v>370.5490216</v>
      </c>
      <c r="Y20" s="198">
        <v>7.1833677099999997</v>
      </c>
      <c r="Z20" s="198">
        <v>41.723171210000004</v>
      </c>
      <c r="AA20" s="198">
        <v>10.806549999999998</v>
      </c>
      <c r="AB20" s="198">
        <v>267.64457879999998</v>
      </c>
    </row>
    <row r="21" spans="1:30" s="5" customFormat="1" ht="16.5" customHeight="1">
      <c r="A21" s="99"/>
      <c r="B21" s="231"/>
      <c r="C21" s="222" t="s">
        <v>667</v>
      </c>
      <c r="D21" s="14"/>
      <c r="E21" s="267">
        <v>177.39909512999998</v>
      </c>
      <c r="F21" s="267">
        <v>473.55860072000002</v>
      </c>
      <c r="G21" s="267">
        <v>732.03828070999998</v>
      </c>
      <c r="H21" s="267">
        <v>848.13161081600003</v>
      </c>
      <c r="I21" s="267">
        <v>929.576490443475</v>
      </c>
      <c r="J21" s="197"/>
      <c r="K21" s="267">
        <v>98.328834279999995</v>
      </c>
      <c r="L21" s="267">
        <v>79.070260849999997</v>
      </c>
      <c r="M21" s="267">
        <v>99.613677270000011</v>
      </c>
      <c r="N21" s="267">
        <v>97.007940899999994</v>
      </c>
      <c r="O21" s="267">
        <v>103.75811224</v>
      </c>
      <c r="P21" s="267">
        <v>173.17887031000001</v>
      </c>
      <c r="Q21" s="267">
        <v>172.61632632000001</v>
      </c>
      <c r="R21" s="267">
        <v>177.02826597999999</v>
      </c>
      <c r="S21" s="267">
        <v>187.45259553999998</v>
      </c>
      <c r="T21" s="267">
        <v>194.94109287000001</v>
      </c>
      <c r="U21" s="267">
        <v>196.87742076999999</v>
      </c>
      <c r="V21" s="267">
        <v>194.10226206000004</v>
      </c>
      <c r="W21" s="267">
        <v>241.72607571</v>
      </c>
      <c r="X21" s="267">
        <v>215.425852276</v>
      </c>
      <c r="Y21" s="267">
        <v>225.91168860510004</v>
      </c>
      <c r="Z21" s="267">
        <v>233.06000515046665</v>
      </c>
      <c r="AA21" s="267">
        <v>240.8261395959444</v>
      </c>
      <c r="AB21" s="267">
        <v>229.77865709196396</v>
      </c>
    </row>
    <row r="22" spans="1:30" s="7" customFormat="1" ht="16.5" customHeight="1">
      <c r="A22" s="99"/>
      <c r="B22" s="10" t="s">
        <v>668</v>
      </c>
      <c r="C22" s="14"/>
      <c r="D22" s="14"/>
      <c r="E22" s="268">
        <v>1201.5057202400003</v>
      </c>
      <c r="F22" s="268">
        <v>2321.0207580699998</v>
      </c>
      <c r="G22" s="268">
        <v>4294.5987387800005</v>
      </c>
      <c r="H22" s="268">
        <v>4451.1562886540014</v>
      </c>
      <c r="I22" s="268">
        <v>5103.5979577966282</v>
      </c>
      <c r="J22" s="196"/>
      <c r="K22" s="268">
        <v>644.81681708999986</v>
      </c>
      <c r="L22" s="268">
        <v>556.68890315000044</v>
      </c>
      <c r="M22" s="268">
        <v>447.26063011999997</v>
      </c>
      <c r="N22" s="268">
        <v>608.79549441999973</v>
      </c>
      <c r="O22" s="268">
        <v>527.24312407000002</v>
      </c>
      <c r="P22" s="268">
        <v>737.72150946000011</v>
      </c>
      <c r="Q22" s="268">
        <v>1195.2578896</v>
      </c>
      <c r="R22" s="268">
        <v>1239.1098127900009</v>
      </c>
      <c r="S22" s="268">
        <v>899.0801762799988</v>
      </c>
      <c r="T22" s="268">
        <v>961.15086011000096</v>
      </c>
      <c r="U22" s="268">
        <v>1109.8321435999997</v>
      </c>
      <c r="V22" s="268">
        <v>1326.5036595600004</v>
      </c>
      <c r="W22" s="268">
        <v>1175.6848784100009</v>
      </c>
      <c r="X22" s="268">
        <v>839.13560708399973</v>
      </c>
      <c r="Y22" s="268">
        <v>1346.5727642434006</v>
      </c>
      <c r="Z22" s="268">
        <v>1516.5833680089986</v>
      </c>
      <c r="AA22" s="268">
        <v>1384.7617627455998</v>
      </c>
      <c r="AB22" s="268">
        <v>855.68006279862891</v>
      </c>
      <c r="AC22" s="5"/>
      <c r="AD22" s="5"/>
    </row>
    <row r="23" spans="1:30" s="7" customFormat="1" ht="16.5" customHeight="1">
      <c r="A23" s="99"/>
      <c r="B23" s="37" t="s">
        <v>701</v>
      </c>
      <c r="C23" s="95"/>
      <c r="D23" s="14"/>
      <c r="E23" s="195">
        <v>676.54323076999992</v>
      </c>
      <c r="F23" s="195">
        <v>1505.2072042900002</v>
      </c>
      <c r="G23" s="195">
        <v>2330.2517884200001</v>
      </c>
      <c r="H23" s="195">
        <v>1923.8018030629889</v>
      </c>
      <c r="I23" s="195">
        <v>1623.6154939950993</v>
      </c>
      <c r="J23" s="196"/>
      <c r="K23" s="195">
        <v>274.76481688000001</v>
      </c>
      <c r="L23" s="195">
        <v>401.77841388999991</v>
      </c>
      <c r="M23" s="195">
        <v>249.24973709000002</v>
      </c>
      <c r="N23" s="195">
        <v>377.96648564999998</v>
      </c>
      <c r="O23" s="195">
        <v>267.04378929000006</v>
      </c>
      <c r="P23" s="195">
        <v>610.94719226000007</v>
      </c>
      <c r="Q23" s="195">
        <v>875.97924669999998</v>
      </c>
      <c r="R23" s="195">
        <v>578.90647509999997</v>
      </c>
      <c r="S23" s="195">
        <v>382.74629480000004</v>
      </c>
      <c r="T23" s="195">
        <v>492.61977182000004</v>
      </c>
      <c r="U23" s="195">
        <v>363.50689262999998</v>
      </c>
      <c r="V23" s="195">
        <v>401.10111469999998</v>
      </c>
      <c r="W23" s="195">
        <v>419.54313922057173</v>
      </c>
      <c r="X23" s="195">
        <v>739.65065651241719</v>
      </c>
      <c r="Y23" s="195">
        <v>429.26799251514262</v>
      </c>
      <c r="Z23" s="195">
        <v>376.97291397654431</v>
      </c>
      <c r="AA23" s="195">
        <v>303.31388092601611</v>
      </c>
      <c r="AB23" s="195">
        <v>514.06070657739633</v>
      </c>
      <c r="AC23" s="5"/>
      <c r="AD23" s="5"/>
    </row>
    <row r="24" spans="1:30" s="7" customFormat="1" ht="16.5" customHeight="1">
      <c r="A24" s="99"/>
      <c r="B24" s="10"/>
      <c r="C24" s="395" t="s">
        <v>702</v>
      </c>
      <c r="D24" s="395"/>
      <c r="E24" s="396">
        <v>0</v>
      </c>
      <c r="F24" s="396">
        <v>352.53442355999999</v>
      </c>
      <c r="G24" s="396">
        <v>872.35925982000003</v>
      </c>
      <c r="H24" s="396">
        <v>225.67107229999999</v>
      </c>
      <c r="I24" s="396">
        <v>188.99957979999999</v>
      </c>
      <c r="J24" s="397"/>
      <c r="K24" s="396">
        <v>0</v>
      </c>
      <c r="L24" s="396">
        <v>0</v>
      </c>
      <c r="M24" s="396">
        <v>0</v>
      </c>
      <c r="N24" s="396">
        <v>0</v>
      </c>
      <c r="O24" s="396">
        <v>0</v>
      </c>
      <c r="P24" s="396">
        <v>352.53442355999999</v>
      </c>
      <c r="Q24" s="396">
        <v>249.81123623000002</v>
      </c>
      <c r="R24" s="396">
        <v>233.61499268</v>
      </c>
      <c r="S24" s="396">
        <v>221.05208319000002</v>
      </c>
      <c r="T24" s="396">
        <v>167.88094771999999</v>
      </c>
      <c r="U24" s="396">
        <v>60.55115739</v>
      </c>
      <c r="V24" s="396">
        <v>56.371928319999995</v>
      </c>
      <c r="W24" s="396">
        <v>55.269833310000003</v>
      </c>
      <c r="X24" s="396">
        <v>53.478153280000001</v>
      </c>
      <c r="Y24" s="396">
        <v>53.476564709999998</v>
      </c>
      <c r="Z24" s="396">
        <v>53.407546799999999</v>
      </c>
      <c r="AA24" s="396">
        <v>49.365694210000001</v>
      </c>
      <c r="AB24" s="396">
        <v>32.749774080000002</v>
      </c>
      <c r="AC24" s="5"/>
    </row>
    <row r="25" spans="1:30" s="7" customFormat="1" ht="16.5" customHeight="1">
      <c r="A25" s="99"/>
      <c r="B25" s="418"/>
      <c r="C25" s="419" t="s">
        <v>703</v>
      </c>
      <c r="D25" s="395"/>
      <c r="E25" s="420">
        <v>676.54323076999992</v>
      </c>
      <c r="F25" s="420">
        <v>1152.6727807300001</v>
      </c>
      <c r="G25" s="420">
        <v>1457.8925286000001</v>
      </c>
      <c r="H25" s="420">
        <v>1698.1307307629891</v>
      </c>
      <c r="I25" s="420">
        <v>1434.6159141950993</v>
      </c>
      <c r="J25" s="397"/>
      <c r="K25" s="420">
        <v>274.76481688000001</v>
      </c>
      <c r="L25" s="420">
        <v>401.77841388999991</v>
      </c>
      <c r="M25" s="420">
        <v>249.24973709000002</v>
      </c>
      <c r="N25" s="420">
        <v>377.96648564999998</v>
      </c>
      <c r="O25" s="420">
        <v>267.04378929000006</v>
      </c>
      <c r="P25" s="420">
        <v>258.41276870000007</v>
      </c>
      <c r="Q25" s="420">
        <v>626.1680104699999</v>
      </c>
      <c r="R25" s="420">
        <v>345.29148241999997</v>
      </c>
      <c r="S25" s="420">
        <v>161.69421161000002</v>
      </c>
      <c r="T25" s="420">
        <v>324.73882410000004</v>
      </c>
      <c r="U25" s="420">
        <v>302.95573523999997</v>
      </c>
      <c r="V25" s="420">
        <v>344.72918637999999</v>
      </c>
      <c r="W25" s="420">
        <v>364.27330591057171</v>
      </c>
      <c r="X25" s="420">
        <v>686.17250323241717</v>
      </c>
      <c r="Y25" s="420">
        <v>375.79142780514263</v>
      </c>
      <c r="Z25" s="420">
        <v>323.56536717654433</v>
      </c>
      <c r="AA25" s="420">
        <v>253.9481867160161</v>
      </c>
      <c r="AB25" s="420">
        <v>481.31093249739632</v>
      </c>
    </row>
    <row r="26" spans="1:30" s="7" customFormat="1" ht="16.5" customHeight="1">
      <c r="A26" s="99"/>
      <c r="B26" s="10" t="s">
        <v>669</v>
      </c>
      <c r="C26" s="14"/>
      <c r="D26" s="14"/>
      <c r="E26" s="268">
        <v>524.96248947000026</v>
      </c>
      <c r="F26" s="268">
        <v>815.81355377999978</v>
      </c>
      <c r="G26" s="268">
        <v>1964.3469503600008</v>
      </c>
      <c r="H26" s="268">
        <v>2527.3544855910122</v>
      </c>
      <c r="I26" s="268">
        <v>3479.9824638015289</v>
      </c>
      <c r="J26" s="196"/>
      <c r="K26" s="268">
        <v>370.05200020999985</v>
      </c>
      <c r="L26" s="268">
        <v>154.91048926000047</v>
      </c>
      <c r="M26" s="268">
        <v>198.01089302999998</v>
      </c>
      <c r="N26" s="268">
        <v>230.82900876999975</v>
      </c>
      <c r="O26" s="268">
        <v>260.19933478000002</v>
      </c>
      <c r="P26" s="268">
        <v>126.77431720000008</v>
      </c>
      <c r="Q26" s="268">
        <v>319.27864290000014</v>
      </c>
      <c r="R26" s="268">
        <v>660.20333769000092</v>
      </c>
      <c r="S26" s="268">
        <v>516.33388147999881</v>
      </c>
      <c r="T26" s="268">
        <v>468.53108829000092</v>
      </c>
      <c r="U26" s="268">
        <v>746.32525096999973</v>
      </c>
      <c r="V26" s="268">
        <v>925.40254486000083</v>
      </c>
      <c r="W26" s="268">
        <v>756.1417391894289</v>
      </c>
      <c r="X26" s="268">
        <v>99.484950571582601</v>
      </c>
      <c r="Y26" s="268">
        <v>917.30477172825806</v>
      </c>
      <c r="Z26" s="268">
        <v>1139.6104540324541</v>
      </c>
      <c r="AA26" s="268">
        <v>1081.4478818195837</v>
      </c>
      <c r="AB26" s="268">
        <v>341.61935622123303</v>
      </c>
    </row>
    <row r="27" spans="1:30" s="7" customFormat="1" ht="16.5" customHeight="1">
      <c r="A27" s="99"/>
      <c r="B27" s="97" t="s">
        <v>670</v>
      </c>
      <c r="C27" s="96"/>
      <c r="D27" s="14"/>
      <c r="E27" s="361">
        <v>-56.103076129999998</v>
      </c>
      <c r="F27" s="361">
        <v>4979.9529910300007</v>
      </c>
      <c r="G27" s="361">
        <v>28.337060230000002</v>
      </c>
      <c r="H27" s="361">
        <v>92.607251093007804</v>
      </c>
      <c r="I27" s="361">
        <v>-28.167972937828743</v>
      </c>
      <c r="J27" s="196"/>
      <c r="K27" s="361">
        <v>-15.285652779999999</v>
      </c>
      <c r="L27" s="361">
        <v>-40.817423349999999</v>
      </c>
      <c r="M27" s="361">
        <v>-4.0536911099999999</v>
      </c>
      <c r="N27" s="361">
        <v>-2.0276864699999999</v>
      </c>
      <c r="O27" s="361">
        <v>-7.5791343500000004</v>
      </c>
      <c r="P27" s="361">
        <v>4993.61350296</v>
      </c>
      <c r="Q27" s="361">
        <v>-12.46037246</v>
      </c>
      <c r="R27" s="361">
        <v>19.620144770000003</v>
      </c>
      <c r="S27" s="361">
        <v>14.889630700000003</v>
      </c>
      <c r="T27" s="361">
        <v>6.2876572200000007</v>
      </c>
      <c r="U27" s="361">
        <v>10.507622040000001</v>
      </c>
      <c r="V27" s="361">
        <v>22.230060999999999</v>
      </c>
      <c r="W27" s="361">
        <v>22.5895324</v>
      </c>
      <c r="X27" s="361">
        <v>37.280035653007801</v>
      </c>
      <c r="Y27" s="361">
        <v>3.0130139646638416</v>
      </c>
      <c r="Z27" s="361">
        <v>13.42907713745255</v>
      </c>
      <c r="AA27" s="361">
        <v>3.0982815053698141</v>
      </c>
      <c r="AB27" s="361">
        <v>-47.708345545314948</v>
      </c>
    </row>
    <row r="28" spans="1:30" s="7" customFormat="1" ht="16.5" customHeight="1">
      <c r="A28" s="99"/>
      <c r="B28" s="251" t="s">
        <v>671</v>
      </c>
      <c r="C28" s="251"/>
      <c r="D28" s="10"/>
      <c r="E28" s="270">
        <v>468.85941334000034</v>
      </c>
      <c r="F28" s="270">
        <v>5795.7665448100006</v>
      </c>
      <c r="G28" s="270">
        <v>1992.6840105900008</v>
      </c>
      <c r="H28" s="270">
        <v>2619.9617366840198</v>
      </c>
      <c r="I28" s="270">
        <v>3451.8144908637</v>
      </c>
      <c r="J28" s="196"/>
      <c r="K28" s="270">
        <v>354.76634742999983</v>
      </c>
      <c r="L28" s="270">
        <v>114.09306591000052</v>
      </c>
      <c r="M28" s="270">
        <v>193.95720191999996</v>
      </c>
      <c r="N28" s="270">
        <v>228.80132229999978</v>
      </c>
      <c r="O28" s="270">
        <v>252.6202004299999</v>
      </c>
      <c r="P28" s="270">
        <v>5120.387820160001</v>
      </c>
      <c r="Q28" s="270">
        <v>306.81827044000011</v>
      </c>
      <c r="R28" s="270">
        <v>679.82348246000095</v>
      </c>
      <c r="S28" s="270">
        <v>531.22351217999881</v>
      </c>
      <c r="T28" s="270">
        <v>474.81874551000101</v>
      </c>
      <c r="U28" s="270">
        <v>756.83287300999973</v>
      </c>
      <c r="V28" s="270">
        <v>947.63260586000081</v>
      </c>
      <c r="W28" s="270">
        <v>778.73127158942896</v>
      </c>
      <c r="X28" s="270">
        <v>136.76498622459039</v>
      </c>
      <c r="Y28" s="270">
        <v>920.31778569292192</v>
      </c>
      <c r="Z28" s="270">
        <v>1153.0395311699065</v>
      </c>
      <c r="AA28" s="270">
        <v>1084.5461633249536</v>
      </c>
      <c r="AB28" s="270">
        <v>293.91101067591808</v>
      </c>
    </row>
    <row r="29" spans="1:30" s="7" customFormat="1" ht="16.5" customHeight="1">
      <c r="A29" s="99"/>
      <c r="B29" s="251" t="s">
        <v>672</v>
      </c>
      <c r="C29" s="252"/>
      <c r="D29" s="14"/>
      <c r="E29" s="270">
        <v>122.30370864000001</v>
      </c>
      <c r="F29" s="270">
        <v>220.25969524000001</v>
      </c>
      <c r="G29" s="270">
        <v>483.61345385999999</v>
      </c>
      <c r="H29" s="270">
        <v>601.46036715619994</v>
      </c>
      <c r="I29" s="270">
        <v>807.39735975217491</v>
      </c>
      <c r="J29" s="196"/>
      <c r="K29" s="270">
        <v>83.423155780000002</v>
      </c>
      <c r="L29" s="270">
        <v>38.880552860000009</v>
      </c>
      <c r="M29" s="270">
        <v>38.810775229999997</v>
      </c>
      <c r="N29" s="270">
        <v>51.127512330000009</v>
      </c>
      <c r="O29" s="270">
        <v>77.054554080000003</v>
      </c>
      <c r="P29" s="270">
        <v>53.266853599999997</v>
      </c>
      <c r="Q29" s="270">
        <v>93.702445619999992</v>
      </c>
      <c r="R29" s="270">
        <v>131.45201037999999</v>
      </c>
      <c r="S29" s="270">
        <v>140.22575279999998</v>
      </c>
      <c r="T29" s="270">
        <v>118.23324506000004</v>
      </c>
      <c r="U29" s="270">
        <v>204.39982756000001</v>
      </c>
      <c r="V29" s="270">
        <v>211.56046069000001</v>
      </c>
      <c r="W29" s="270">
        <v>187.03560399000003</v>
      </c>
      <c r="X29" s="270">
        <v>-1.5355250838000938</v>
      </c>
      <c r="Y29" s="270">
        <v>213.8901759227</v>
      </c>
      <c r="Z29" s="270">
        <v>277.69233450326664</v>
      </c>
      <c r="AA29" s="270">
        <v>249.55787073865562</v>
      </c>
      <c r="AB29" s="270">
        <v>66.256978587552737</v>
      </c>
    </row>
    <row r="30" spans="1:30" s="7" customFormat="1" ht="16.5" customHeight="1">
      <c r="A30" s="99"/>
      <c r="B30" s="10" t="s">
        <v>673</v>
      </c>
      <c r="C30" s="14"/>
      <c r="D30" s="14"/>
      <c r="E30" s="268">
        <v>346.55570470000038</v>
      </c>
      <c r="F30" s="268">
        <v>5575.5068495700007</v>
      </c>
      <c r="G30" s="268">
        <v>1509.0705567300008</v>
      </c>
      <c r="H30" s="268">
        <v>2018.5013695278199</v>
      </c>
      <c r="I30" s="268">
        <v>2644.4171311115251</v>
      </c>
      <c r="J30" s="268"/>
      <c r="K30" s="268">
        <v>271.34319164999977</v>
      </c>
      <c r="L30" s="268">
        <v>75.212513050000567</v>
      </c>
      <c r="M30" s="268">
        <v>155.14642668999997</v>
      </c>
      <c r="N30" s="268">
        <v>177.67380996999975</v>
      </c>
      <c r="O30" s="268">
        <v>175.56564634999995</v>
      </c>
      <c r="P30" s="268">
        <v>5067.1209665600009</v>
      </c>
      <c r="Q30" s="268">
        <v>213.11582482000011</v>
      </c>
      <c r="R30" s="268">
        <v>548.37147208000079</v>
      </c>
      <c r="S30" s="268">
        <v>390.99775937999891</v>
      </c>
      <c r="T30" s="268">
        <v>356.58550045000101</v>
      </c>
      <c r="U30" s="268">
        <v>552.43304544999978</v>
      </c>
      <c r="V30" s="268">
        <v>736.07214517000068</v>
      </c>
      <c r="W30" s="268">
        <v>591.69566759942904</v>
      </c>
      <c r="X30" s="268">
        <v>138.30051130839041</v>
      </c>
      <c r="Y30" s="268">
        <v>706.42760977022192</v>
      </c>
      <c r="Z30" s="268">
        <v>875.34719666663977</v>
      </c>
      <c r="AA30" s="268">
        <v>834.98829258629814</v>
      </c>
      <c r="AB30" s="268">
        <v>227.65403208836534</v>
      </c>
    </row>
    <row r="31" spans="1:30" s="7" customFormat="1" ht="16.5" customHeight="1">
      <c r="A31" s="99"/>
      <c r="B31" s="10"/>
      <c r="C31" s="14" t="s">
        <v>674</v>
      </c>
      <c r="D31" s="14"/>
      <c r="E31" s="198">
        <v>75.075910230000005</v>
      </c>
      <c r="F31" s="198">
        <v>85.621555360000002</v>
      </c>
      <c r="G31" s="198">
        <v>362.24782764000003</v>
      </c>
      <c r="H31" s="198">
        <v>592.0042836539244</v>
      </c>
      <c r="I31" s="198">
        <v>793.86353988576036</v>
      </c>
      <c r="J31" s="197"/>
      <c r="K31" s="198">
        <v>35.15</v>
      </c>
      <c r="L31" s="198">
        <v>39.925910230000007</v>
      </c>
      <c r="M31" s="198">
        <v>28.523178830000003</v>
      </c>
      <c r="N31" s="198">
        <v>14.42311451</v>
      </c>
      <c r="O31" s="198">
        <v>12.638000000000002</v>
      </c>
      <c r="P31" s="198">
        <v>30.03726202</v>
      </c>
      <c r="Q31" s="198">
        <v>32.06279206</v>
      </c>
      <c r="R31" s="198">
        <v>123.50056602000001</v>
      </c>
      <c r="S31" s="198">
        <v>77.087376190000001</v>
      </c>
      <c r="T31" s="198">
        <v>129.59709337000004</v>
      </c>
      <c r="U31" s="198">
        <v>166.24546133999999</v>
      </c>
      <c r="V31" s="198">
        <v>165.62935560000003</v>
      </c>
      <c r="W31" s="198">
        <v>188.58560509999995</v>
      </c>
      <c r="X31" s="198">
        <v>71.543861613924449</v>
      </c>
      <c r="Y31" s="198">
        <v>234.61751121569384</v>
      </c>
      <c r="Z31" s="198">
        <v>234.66034401527136</v>
      </c>
      <c r="AA31" s="198">
        <v>239.37191451719801</v>
      </c>
      <c r="AB31" s="198">
        <v>85.213770137597166</v>
      </c>
    </row>
    <row r="32" spans="1:30" ht="16.5" customHeight="1" thickBot="1">
      <c r="B32" s="39" t="s">
        <v>675</v>
      </c>
      <c r="C32" s="93"/>
      <c r="D32" s="39"/>
      <c r="E32" s="271">
        <v>271.47979447000034</v>
      </c>
      <c r="F32" s="271">
        <v>5489.8852942100002</v>
      </c>
      <c r="G32" s="271">
        <v>1146.8227290900008</v>
      </c>
      <c r="H32" s="271">
        <v>1426.4970858738955</v>
      </c>
      <c r="I32" s="271">
        <v>1850.553591225761</v>
      </c>
      <c r="J32" s="272"/>
      <c r="K32" s="271">
        <v>236.19319164999976</v>
      </c>
      <c r="L32" s="271">
        <v>35.286602820000581</v>
      </c>
      <c r="M32" s="271">
        <v>126.62324785999998</v>
      </c>
      <c r="N32" s="271">
        <v>163.25069545999975</v>
      </c>
      <c r="O32" s="271">
        <v>162.92764634999995</v>
      </c>
      <c r="P32" s="271">
        <v>5037.0837045400003</v>
      </c>
      <c r="Q32" s="271">
        <v>181.05303276000012</v>
      </c>
      <c r="R32" s="271">
        <v>424.87090606000078</v>
      </c>
      <c r="S32" s="271">
        <v>313.91038318999898</v>
      </c>
      <c r="T32" s="271">
        <v>226.98840708000091</v>
      </c>
      <c r="U32" s="271">
        <v>386.18758410999976</v>
      </c>
      <c r="V32" s="271">
        <v>570.44278957000074</v>
      </c>
      <c r="W32" s="271">
        <v>403.11006249942903</v>
      </c>
      <c r="X32" s="271">
        <v>66.756649694466034</v>
      </c>
      <c r="Y32" s="271">
        <v>471.810098554528</v>
      </c>
      <c r="Z32" s="271">
        <v>640.68685265136696</v>
      </c>
      <c r="AA32" s="271">
        <v>595.61637806910187</v>
      </c>
      <c r="AB32" s="271">
        <v>142.4402619507641</v>
      </c>
      <c r="AC32" s="7"/>
      <c r="AD32" s="7"/>
    </row>
    <row r="33" spans="2:30" ht="16.5" customHeight="1">
      <c r="F33" s="198"/>
      <c r="G33" s="198"/>
      <c r="H33" s="198"/>
      <c r="I33" s="198"/>
      <c r="L33" s="327"/>
      <c r="P33" s="370"/>
      <c r="R33" s="327"/>
      <c r="U33" s="14"/>
      <c r="V33" s="327"/>
      <c r="W33" s="327"/>
      <c r="X33" s="327"/>
      <c r="Y33" s="327"/>
      <c r="Z33" s="327"/>
      <c r="AA33" s="327"/>
      <c r="AB33" s="327"/>
      <c r="AC33" s="7"/>
      <c r="AD33" s="7"/>
    </row>
    <row r="34" spans="2:30" ht="16.5" hidden="1" customHeight="1">
      <c r="B34" s="58" t="s">
        <v>972</v>
      </c>
      <c r="F34" s="198"/>
      <c r="G34" s="299"/>
      <c r="H34" s="299"/>
      <c r="I34" s="299"/>
      <c r="K34" s="327"/>
      <c r="L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7"/>
    </row>
    <row r="35" spans="2:30" ht="16.5" customHeight="1">
      <c r="B35" s="58" t="s">
        <v>1029</v>
      </c>
      <c r="F35" s="198"/>
      <c r="G35" s="299"/>
      <c r="H35" s="299"/>
      <c r="I35" s="299"/>
      <c r="K35" s="327"/>
      <c r="L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</row>
    <row r="36" spans="2:30" ht="16.5" customHeight="1">
      <c r="B36" s="58"/>
      <c r="F36" s="198"/>
      <c r="G36" s="299"/>
      <c r="H36" s="299"/>
      <c r="I36" s="299"/>
      <c r="P36" s="327"/>
      <c r="Q36" s="389"/>
      <c r="R36" s="389"/>
      <c r="S36" s="389"/>
      <c r="T36" s="389"/>
      <c r="U36" s="389"/>
      <c r="V36" s="14"/>
      <c r="W36" s="14"/>
      <c r="X36" s="14"/>
      <c r="Y36" s="14"/>
      <c r="Z36" s="14"/>
      <c r="AA36" s="14"/>
      <c r="AB36" s="14"/>
    </row>
    <row r="37" spans="2:30" ht="16.5" customHeight="1">
      <c r="B37" s="77"/>
      <c r="F37" s="198"/>
      <c r="G37" s="299"/>
      <c r="H37" s="299"/>
      <c r="I37" s="299"/>
      <c r="P37" s="327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</row>
    <row r="38" spans="2:30" ht="16.5" customHeight="1">
      <c r="B38" s="74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</row>
    <row r="39" spans="2:30" ht="16.5" customHeight="1">
      <c r="B39" s="74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</row>
    <row r="40" spans="2:30" ht="16.5" customHeight="1">
      <c r="F40" s="369"/>
      <c r="G40" s="369"/>
      <c r="H40" s="369"/>
      <c r="I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</row>
    <row r="41" spans="2:30" ht="16.5" customHeight="1"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</row>
    <row r="42" spans="2:30" ht="16.5" customHeight="1"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</row>
    <row r="43" spans="2:30" ht="16.5" customHeight="1"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</row>
    <row r="44" spans="2:30" ht="16.5" customHeight="1">
      <c r="F44" s="369"/>
      <c r="G44" s="369"/>
      <c r="H44" s="369"/>
      <c r="I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</row>
    <row r="45" spans="2:30" ht="16.5" customHeight="1">
      <c r="F45" s="369"/>
      <c r="G45" s="369"/>
      <c r="H45" s="369"/>
      <c r="I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</row>
    <row r="46" spans="2:30" ht="16.5" customHeight="1"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</row>
    <row r="47" spans="2:30" ht="16.5" customHeight="1"/>
    <row r="48" spans="2:30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mergeCells count="3">
    <mergeCell ref="B4:C4"/>
    <mergeCell ref="E2:H2"/>
    <mergeCell ref="K2:AB2"/>
  </mergeCells>
  <phoneticPr fontId="53" type="noConversion"/>
  <hyperlinks>
    <hyperlink ref="A9" location="JBB_일반사항!A1" display="전북은행"/>
    <hyperlink ref="A10" location="KJB_일반사항!A1" display="광주은행"/>
    <hyperlink ref="A11" location="JBWC_일반사항!A1" display="우리캐피탈"/>
    <hyperlink ref="A12" location="JBAM_일반사항!A1" display="JB자산운용"/>
    <hyperlink ref="A5" location="Group_손익실적!A1" display="II. 손익실적(종합)"/>
    <hyperlink ref="A6" location="Group_영업실적!A1" display="III. 영업실적"/>
    <hyperlink ref="A7" location="Group_재무비율!A1" display="IV. 재무비율"/>
    <hyperlink ref="A2" location="목차!A1" display="Contents"/>
    <hyperlink ref="A8" location="Group_여신건전성!A1" display="여신건전성"/>
    <hyperlink ref="A13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86" firstPageNumber="6" orientation="landscape" useFirstPageNumber="1" r:id="rId1"/>
  <headerFooter alignWithMargins="0">
    <oddFooter>&amp;C- 5 -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Z200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5" width="10" style="5" hidden="1" customWidth="1"/>
    <col min="6" max="7" width="9.77734375" style="5" hidden="1" customWidth="1"/>
    <col min="8" max="10" width="9.77734375" style="5" customWidth="1"/>
    <col min="11" max="11" width="2.77734375" style="5" customWidth="1"/>
    <col min="12" max="12" width="10" style="5" hidden="1" customWidth="1"/>
    <col min="13" max="20" width="9.77734375" style="5" hidden="1" customWidth="1"/>
    <col min="21" max="26" width="9.77734375" style="5" customWidth="1"/>
    <col min="27" max="56" width="9.77734375" style="1" customWidth="1"/>
    <col min="57" max="16384" width="8.88671875" style="1"/>
  </cols>
  <sheetData>
    <row r="1" spans="1:26" s="3" customFormat="1" ht="26.25" customHeight="1">
      <c r="A1" s="17"/>
      <c r="B1" s="17" t="s">
        <v>522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7" customFormat="1" ht="16.5" customHeight="1">
      <c r="A3" s="100"/>
      <c r="B3" s="206" t="s">
        <v>688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s="78" customFormat="1" ht="16.5" customHeight="1">
      <c r="A4" s="101" t="s">
        <v>1047</v>
      </c>
      <c r="B4" s="227" t="s">
        <v>418</v>
      </c>
      <c r="C4" s="227"/>
      <c r="D4" s="77"/>
      <c r="E4" s="150">
        <v>22666.080000000002</v>
      </c>
      <c r="F4" s="150">
        <v>35543.4</v>
      </c>
      <c r="G4" s="150">
        <v>45555.3</v>
      </c>
      <c r="H4" s="150">
        <v>56649.030000839994</v>
      </c>
      <c r="I4" s="150">
        <v>63482.401448459997</v>
      </c>
      <c r="J4" s="150">
        <v>58086.495118110004</v>
      </c>
      <c r="K4" s="147"/>
      <c r="L4" s="150">
        <v>42821.48</v>
      </c>
      <c r="M4" s="150">
        <v>45563.81</v>
      </c>
      <c r="N4" s="150">
        <v>45555.3</v>
      </c>
      <c r="O4" s="150">
        <v>47652.98</v>
      </c>
      <c r="P4" s="150">
        <v>51139.486082260002</v>
      </c>
      <c r="Q4" s="150">
        <v>54557.167606690011</v>
      </c>
      <c r="R4" s="150">
        <v>56649.030000839994</v>
      </c>
      <c r="S4" s="150">
        <v>58768.660534180002</v>
      </c>
      <c r="T4" s="150">
        <v>61822.8594104</v>
      </c>
      <c r="U4" s="150">
        <v>63172.860481080003</v>
      </c>
      <c r="V4" s="150">
        <v>63482.401448459997</v>
      </c>
      <c r="W4" s="150">
        <v>63073.735793089996</v>
      </c>
      <c r="X4" s="150">
        <v>61346.446489390008</v>
      </c>
      <c r="Y4" s="150">
        <v>58085.694578259994</v>
      </c>
      <c r="Z4" s="150">
        <v>58086.495118110004</v>
      </c>
    </row>
    <row r="5" spans="1:26" s="59" customFormat="1" ht="16.5" customHeight="1">
      <c r="A5" s="103" t="s">
        <v>35</v>
      </c>
      <c r="B5" s="14"/>
      <c r="C5" s="83" t="s">
        <v>419</v>
      </c>
      <c r="E5" s="142">
        <v>21049.11</v>
      </c>
      <c r="F5" s="142">
        <v>33539.78</v>
      </c>
      <c r="G5" s="142">
        <v>42947.68</v>
      </c>
      <c r="H5" s="142">
        <v>54237.097201879995</v>
      </c>
      <c r="I5" s="142">
        <v>59633.010488250002</v>
      </c>
      <c r="J5" s="142">
        <v>55603.850199289998</v>
      </c>
      <c r="K5" s="142"/>
      <c r="L5" s="142">
        <v>40741.599999999999</v>
      </c>
      <c r="M5" s="142">
        <v>43909.38</v>
      </c>
      <c r="N5" s="142">
        <v>42947.68</v>
      </c>
      <c r="O5" s="142">
        <v>45604.25</v>
      </c>
      <c r="P5" s="142">
        <v>49249.020398280009</v>
      </c>
      <c r="Q5" s="142">
        <v>52485.850654790011</v>
      </c>
      <c r="R5" s="142">
        <v>54237.097201879995</v>
      </c>
      <c r="S5" s="142">
        <v>56246.444203970001</v>
      </c>
      <c r="T5" s="142">
        <v>58832.751817479999</v>
      </c>
      <c r="U5" s="142">
        <v>59330.787061980001</v>
      </c>
      <c r="V5" s="142">
        <v>59633.010488250002</v>
      </c>
      <c r="W5" s="142">
        <v>59015.518136419996</v>
      </c>
      <c r="X5" s="142">
        <v>58456.486248190005</v>
      </c>
      <c r="Y5" s="142">
        <v>55400.546712629999</v>
      </c>
      <c r="Z5" s="142">
        <v>55603.850199289998</v>
      </c>
    </row>
    <row r="6" spans="1:26" s="75" customFormat="1" ht="16.5" customHeight="1">
      <c r="A6" s="103" t="s">
        <v>478</v>
      </c>
      <c r="B6" s="14"/>
      <c r="C6" s="83" t="s">
        <v>186</v>
      </c>
      <c r="D6" s="59"/>
      <c r="E6" s="142">
        <v>535.52</v>
      </c>
      <c r="F6" s="142">
        <v>669.76</v>
      </c>
      <c r="G6" s="142">
        <v>1442.42</v>
      </c>
      <c r="H6" s="142">
        <v>1299.1806209900001</v>
      </c>
      <c r="I6" s="142">
        <v>2433.4559841199998</v>
      </c>
      <c r="J6" s="142">
        <v>1125.54599538</v>
      </c>
      <c r="K6" s="142"/>
      <c r="L6" s="142">
        <v>629.5</v>
      </c>
      <c r="M6" s="142">
        <v>688.11</v>
      </c>
      <c r="N6" s="142">
        <v>1442.42</v>
      </c>
      <c r="O6" s="142">
        <v>931.66</v>
      </c>
      <c r="P6" s="142">
        <v>688.30402159999994</v>
      </c>
      <c r="Q6" s="142">
        <v>786.76042474999997</v>
      </c>
      <c r="R6" s="142">
        <v>1299.1806209900001</v>
      </c>
      <c r="S6" s="142">
        <v>1347.1212151200002</v>
      </c>
      <c r="T6" s="142">
        <v>1701.7219703199999</v>
      </c>
      <c r="U6" s="142">
        <v>2488.8536167500001</v>
      </c>
      <c r="V6" s="142">
        <v>2433.4559841199998</v>
      </c>
      <c r="W6" s="142">
        <v>2686.3194591000001</v>
      </c>
      <c r="X6" s="142">
        <v>1479.26104794</v>
      </c>
      <c r="Y6" s="142">
        <v>1216.9006107499999</v>
      </c>
      <c r="Z6" s="142">
        <v>1125.54599538</v>
      </c>
    </row>
    <row r="7" spans="1:26" s="75" customFormat="1" ht="16.5" customHeight="1">
      <c r="A7" s="316" t="s">
        <v>236</v>
      </c>
      <c r="B7" s="10"/>
      <c r="C7" s="98" t="s">
        <v>571</v>
      </c>
      <c r="D7" s="82"/>
      <c r="E7" s="147">
        <v>1081.45</v>
      </c>
      <c r="F7" s="147">
        <v>1333.86</v>
      </c>
      <c r="G7" s="147">
        <v>1165.2</v>
      </c>
      <c r="H7" s="147">
        <v>1112.7486148700002</v>
      </c>
      <c r="I7" s="147">
        <v>1415.9349760900002</v>
      </c>
      <c r="J7" s="147">
        <v>1357.0989234399999</v>
      </c>
      <c r="K7" s="147"/>
      <c r="L7" s="147">
        <v>1450.38</v>
      </c>
      <c r="M7" s="147">
        <v>966.32</v>
      </c>
      <c r="N7" s="147">
        <v>1165.2</v>
      </c>
      <c r="O7" s="147">
        <v>1117.07</v>
      </c>
      <c r="P7" s="147">
        <v>1202.1616623799996</v>
      </c>
      <c r="Q7" s="147">
        <v>1284.55652715</v>
      </c>
      <c r="R7" s="147">
        <v>1112.7486148700002</v>
      </c>
      <c r="S7" s="147">
        <v>1175.09511509</v>
      </c>
      <c r="T7" s="147">
        <v>1288.3856226</v>
      </c>
      <c r="U7" s="147">
        <v>1353.21980235</v>
      </c>
      <c r="V7" s="147">
        <v>1415.9349760900002</v>
      </c>
      <c r="W7" s="147">
        <v>1371.8981975699999</v>
      </c>
      <c r="X7" s="147">
        <v>1410.6991932600001</v>
      </c>
      <c r="Y7" s="147">
        <v>1468.2472548800004</v>
      </c>
      <c r="Z7" s="147">
        <v>1357.0989234399999</v>
      </c>
    </row>
    <row r="8" spans="1:26" s="75" customFormat="1" ht="16.5" customHeight="1">
      <c r="A8" s="102" t="s">
        <v>479</v>
      </c>
      <c r="B8" s="14"/>
      <c r="C8" s="83" t="s">
        <v>420</v>
      </c>
      <c r="D8" s="59"/>
      <c r="E8" s="142">
        <v>289.44</v>
      </c>
      <c r="F8" s="142">
        <v>358.67</v>
      </c>
      <c r="G8" s="142">
        <v>484.95</v>
      </c>
      <c r="H8" s="142">
        <v>454.43050802000005</v>
      </c>
      <c r="I8" s="142">
        <v>639.31849963000002</v>
      </c>
      <c r="J8" s="142">
        <v>717.53557461000003</v>
      </c>
      <c r="K8" s="142"/>
      <c r="L8" s="142">
        <v>373.03</v>
      </c>
      <c r="M8" s="142">
        <v>391.87</v>
      </c>
      <c r="N8" s="142">
        <v>484.95</v>
      </c>
      <c r="O8" s="142">
        <v>475.67</v>
      </c>
      <c r="P8" s="142">
        <v>479.07677009999998</v>
      </c>
      <c r="Q8" s="142">
        <v>479.28733720999998</v>
      </c>
      <c r="R8" s="142">
        <v>454.43050802000005</v>
      </c>
      <c r="S8" s="142">
        <v>477.39250782000005</v>
      </c>
      <c r="T8" s="142">
        <v>520.42096650999997</v>
      </c>
      <c r="U8" s="142">
        <v>643.59350160999998</v>
      </c>
      <c r="V8" s="142">
        <v>639.31849963000002</v>
      </c>
      <c r="W8" s="142">
        <v>693.78409293000004</v>
      </c>
      <c r="X8" s="142">
        <v>721.65761058999999</v>
      </c>
      <c r="Y8" s="142">
        <v>754.36546224000006</v>
      </c>
      <c r="Z8" s="142">
        <v>717.53557461000003</v>
      </c>
    </row>
    <row r="9" spans="1:26" s="75" customFormat="1" ht="16.5" customHeight="1">
      <c r="A9" s="102" t="s">
        <v>480</v>
      </c>
      <c r="B9" s="14"/>
      <c r="C9" s="83" t="s">
        <v>189</v>
      </c>
      <c r="D9" s="59"/>
      <c r="E9" s="142">
        <v>788.82</v>
      </c>
      <c r="F9" s="142">
        <v>894.15</v>
      </c>
      <c r="G9" s="142">
        <v>502.86</v>
      </c>
      <c r="H9" s="142">
        <v>458.29893358000015</v>
      </c>
      <c r="I9" s="142">
        <v>509.03831704999999</v>
      </c>
      <c r="J9" s="142">
        <v>583.54208795</v>
      </c>
      <c r="K9" s="142"/>
      <c r="L9" s="142">
        <v>453.62</v>
      </c>
      <c r="M9" s="142">
        <v>537.94000000000005</v>
      </c>
      <c r="N9" s="142">
        <v>502.86</v>
      </c>
      <c r="O9" s="142">
        <v>575.14</v>
      </c>
      <c r="P9" s="142">
        <v>598.92914902999985</v>
      </c>
      <c r="Q9" s="142">
        <v>671.21798519000015</v>
      </c>
      <c r="R9" s="142">
        <v>458.29893358000015</v>
      </c>
      <c r="S9" s="142">
        <v>514.31057809999993</v>
      </c>
      <c r="T9" s="142">
        <v>551.87301778000005</v>
      </c>
      <c r="U9" s="142">
        <v>544.70343940999999</v>
      </c>
      <c r="V9" s="142">
        <v>509.03831704999999</v>
      </c>
      <c r="W9" s="142">
        <v>565.59331301999998</v>
      </c>
      <c r="X9" s="142">
        <v>583.31609551999998</v>
      </c>
      <c r="Y9" s="142">
        <v>630.83867453999994</v>
      </c>
      <c r="Z9" s="142">
        <v>583.54208795</v>
      </c>
    </row>
    <row r="10" spans="1:26" s="80" customFormat="1" ht="16.5" customHeight="1">
      <c r="A10" s="102" t="s">
        <v>481</v>
      </c>
      <c r="B10" s="222"/>
      <c r="C10" s="230" t="s">
        <v>421</v>
      </c>
      <c r="D10" s="59"/>
      <c r="E10" s="224">
        <v>3.19</v>
      </c>
      <c r="F10" s="224">
        <v>81.040000000000006</v>
      </c>
      <c r="G10" s="224">
        <v>177.39</v>
      </c>
      <c r="H10" s="224">
        <v>200.01917326999998</v>
      </c>
      <c r="I10" s="224">
        <v>267.57815941000001</v>
      </c>
      <c r="J10" s="224">
        <v>56.02126088</v>
      </c>
      <c r="K10" s="142"/>
      <c r="L10" s="224">
        <v>623.73</v>
      </c>
      <c r="M10" s="224">
        <v>36.51</v>
      </c>
      <c r="N10" s="224">
        <v>177.39</v>
      </c>
      <c r="O10" s="224">
        <v>66.260000000000005</v>
      </c>
      <c r="P10" s="224">
        <v>124.15574324999994</v>
      </c>
      <c r="Q10" s="224">
        <v>134.05120474999995</v>
      </c>
      <c r="R10" s="224">
        <v>200.01917326999998</v>
      </c>
      <c r="S10" s="224">
        <v>183.39202917</v>
      </c>
      <c r="T10" s="224">
        <v>216.09163831000001</v>
      </c>
      <c r="U10" s="224">
        <v>164.92286133000002</v>
      </c>
      <c r="V10" s="224">
        <v>267.57815941000001</v>
      </c>
      <c r="W10" s="224">
        <v>112.52079162</v>
      </c>
      <c r="X10" s="224">
        <v>105.72548715000001</v>
      </c>
      <c r="Y10" s="224">
        <v>83.043118099999987</v>
      </c>
      <c r="Z10" s="224">
        <v>56.02126088</v>
      </c>
    </row>
    <row r="11" spans="1:26" s="80" customFormat="1" ht="16.5" customHeight="1">
      <c r="A11" s="102" t="s">
        <v>482</v>
      </c>
      <c r="B11" s="231" t="s">
        <v>192</v>
      </c>
      <c r="C11" s="497"/>
      <c r="D11" s="82"/>
      <c r="E11" s="285">
        <v>759.34</v>
      </c>
      <c r="F11" s="285">
        <v>969.7</v>
      </c>
      <c r="G11" s="285">
        <v>910.48</v>
      </c>
      <c r="H11" s="285">
        <v>976.07242607000012</v>
      </c>
      <c r="I11" s="285">
        <v>1184.32804272</v>
      </c>
      <c r="J11" s="285">
        <v>1194.48573265</v>
      </c>
      <c r="K11" s="147"/>
      <c r="L11" s="285">
        <v>1227.51</v>
      </c>
      <c r="M11" s="285">
        <v>750.69</v>
      </c>
      <c r="N11" s="285">
        <v>910.48</v>
      </c>
      <c r="O11" s="285">
        <v>883.68</v>
      </c>
      <c r="P11" s="285">
        <v>941.1598535600001</v>
      </c>
      <c r="Q11" s="285">
        <v>1029.1968338699999</v>
      </c>
      <c r="R11" s="285">
        <v>976.07242607000012</v>
      </c>
      <c r="S11" s="285">
        <v>993.86619357000006</v>
      </c>
      <c r="T11" s="285">
        <v>1031.0976447099999</v>
      </c>
      <c r="U11" s="285">
        <v>1043.8251531400001</v>
      </c>
      <c r="V11" s="285">
        <v>1184.32804272</v>
      </c>
      <c r="W11" s="285">
        <v>1131.5297942699999</v>
      </c>
      <c r="X11" s="285">
        <v>1164.2368964</v>
      </c>
      <c r="Y11" s="285">
        <v>1197.3900888199998</v>
      </c>
      <c r="Z11" s="285">
        <v>1194.48573265</v>
      </c>
    </row>
    <row r="12" spans="1:26" s="75" customFormat="1" ht="16.5" customHeight="1">
      <c r="A12" s="102" t="s">
        <v>483</v>
      </c>
      <c r="B12" s="231" t="s">
        <v>1020</v>
      </c>
      <c r="C12" s="497"/>
      <c r="D12" s="82"/>
      <c r="E12" s="285">
        <v>150.6701781875</v>
      </c>
      <c r="F12" s="285">
        <v>197.82566573250017</v>
      </c>
      <c r="G12" s="285">
        <v>159.89543617249993</v>
      </c>
      <c r="H12" s="285">
        <v>152.29329937999995</v>
      </c>
      <c r="I12" s="285">
        <v>102.63999422000001</v>
      </c>
      <c r="J12" s="285">
        <v>0</v>
      </c>
      <c r="K12" s="147"/>
      <c r="L12" s="285">
        <v>205.84559194249988</v>
      </c>
      <c r="M12" s="285">
        <v>191.78111383249995</v>
      </c>
      <c r="N12" s="285">
        <v>159.89543617249993</v>
      </c>
      <c r="O12" s="285">
        <v>159.27554346000011</v>
      </c>
      <c r="P12" s="285">
        <v>171.47625081999979</v>
      </c>
      <c r="Q12" s="285">
        <v>183.41386273999996</v>
      </c>
      <c r="R12" s="285">
        <v>152.29329937999995</v>
      </c>
      <c r="S12" s="285">
        <v>157.95357792000001</v>
      </c>
      <c r="T12" s="285">
        <v>191.19348056999999</v>
      </c>
      <c r="U12" s="285">
        <v>187.56374754000001</v>
      </c>
      <c r="V12" s="285">
        <v>102.63999422000001</v>
      </c>
      <c r="W12" s="285">
        <v>98.227008979999994</v>
      </c>
      <c r="X12" s="285">
        <v>107.80085820000001</v>
      </c>
      <c r="Y12" s="285">
        <v>0</v>
      </c>
      <c r="Z12" s="285">
        <v>0</v>
      </c>
    </row>
    <row r="13" spans="1:26" s="75" customFormat="1" ht="16.5" customHeight="1">
      <c r="A13" s="315" t="s">
        <v>544</v>
      </c>
      <c r="B13" s="231" t="s">
        <v>193</v>
      </c>
      <c r="C13" s="231"/>
      <c r="D13" s="82"/>
      <c r="E13" s="232">
        <v>4.7712264317429393E-2</v>
      </c>
      <c r="F13" s="232">
        <v>3.7527642262698557E-2</v>
      </c>
      <c r="G13" s="232">
        <v>2.5577704460293314E-2</v>
      </c>
      <c r="H13" s="232">
        <v>1.9642853811503925E-2</v>
      </c>
      <c r="I13" s="232">
        <v>2.2304370089710097E-2</v>
      </c>
      <c r="J13" s="232">
        <v>2.3363415552626249E-2</v>
      </c>
      <c r="K13" s="173"/>
      <c r="L13" s="232">
        <v>3.387038467610181E-2</v>
      </c>
      <c r="M13" s="232">
        <v>2.12080596420712E-2</v>
      </c>
      <c r="N13" s="232">
        <v>2.5577704460293314E-2</v>
      </c>
      <c r="O13" s="232">
        <v>2.3441765866478861E-2</v>
      </c>
      <c r="P13" s="232">
        <v>2.350750377988297E-2</v>
      </c>
      <c r="Q13" s="232">
        <v>2.3545146925708121E-2</v>
      </c>
      <c r="R13" s="232">
        <v>1.9642853811503928E-2</v>
      </c>
      <c r="S13" s="232">
        <v>1.9995267961000433E-2</v>
      </c>
      <c r="T13" s="232">
        <v>2.0839955234798868E-2</v>
      </c>
      <c r="U13" s="232">
        <v>2.1420904357422336E-2</v>
      </c>
      <c r="V13" s="232">
        <v>2.2304370089710097E-2</v>
      </c>
      <c r="W13" s="232">
        <v>2.1750704636719763E-2</v>
      </c>
      <c r="X13" s="232">
        <v>2.2995613829139776E-2</v>
      </c>
      <c r="Y13" s="232">
        <v>2.527726087361841E-2</v>
      </c>
      <c r="Z13" s="232">
        <v>2.3363415552626249E-2</v>
      </c>
    </row>
    <row r="14" spans="1:26" s="75" customFormat="1" ht="16.5" customHeight="1">
      <c r="A14" s="102" t="s">
        <v>485</v>
      </c>
      <c r="B14" s="231" t="s">
        <v>567</v>
      </c>
      <c r="C14" s="231"/>
      <c r="D14" s="82"/>
      <c r="E14" s="232">
        <v>1.7015419910831515E-2</v>
      </c>
      <c r="F14" s="232">
        <v>1.1948246501460182E-2</v>
      </c>
      <c r="G14" s="232">
        <v>7.5883131905618035E-3</v>
      </c>
      <c r="H14" s="232">
        <v>4.3667832147581695E-3</v>
      </c>
      <c r="I14" s="232">
        <v>6.0056404572144447E-3</v>
      </c>
      <c r="J14" s="232">
        <v>9.5588483238832761E-3</v>
      </c>
      <c r="K14" s="173"/>
      <c r="L14" s="232">
        <v>7.1626911330481824E-3</v>
      </c>
      <c r="M14" s="232">
        <v>7.0121885748799361E-3</v>
      </c>
      <c r="N14" s="232">
        <v>7.5883131905618035E-3</v>
      </c>
      <c r="O14" s="232">
        <v>6.5055601055799628E-3</v>
      </c>
      <c r="P14" s="232">
        <v>6.3917762956047751E-3</v>
      </c>
      <c r="Q14" s="232">
        <v>5.9459746332253035E-3</v>
      </c>
      <c r="R14" s="232">
        <v>4.3667832147581704E-3</v>
      </c>
      <c r="S14" s="232">
        <v>4.7416533003662798E-3</v>
      </c>
      <c r="T14" s="232">
        <v>5.6086843895102939E-3</v>
      </c>
      <c r="U14" s="232">
        <v>6.0283655604617837E-3</v>
      </c>
      <c r="V14" s="232">
        <v>6.0056404572144447E-3</v>
      </c>
      <c r="W14" s="232">
        <v>6.4123361330106791E-3</v>
      </c>
      <c r="X14" s="232">
        <v>6.4288747025992845E-3</v>
      </c>
      <c r="Y14" s="232">
        <v>1.0854930689526204E-2</v>
      </c>
      <c r="Z14" s="232">
        <v>9.5588483238832761E-3</v>
      </c>
    </row>
    <row r="15" spans="1:26" s="75" customFormat="1" ht="16.5" customHeight="1">
      <c r="A15" s="101" t="s">
        <v>469</v>
      </c>
      <c r="B15" s="231" t="s">
        <v>568</v>
      </c>
      <c r="C15" s="231"/>
      <c r="D15" s="82"/>
      <c r="E15" s="232">
        <v>0.84147226241388873</v>
      </c>
      <c r="F15" s="394">
        <v>0.87529850638935147</v>
      </c>
      <c r="G15" s="394">
        <v>0.91861949551364575</v>
      </c>
      <c r="H15" s="394">
        <v>1.0140347158120924</v>
      </c>
      <c r="I15" s="394">
        <v>0.83642827016706256</v>
      </c>
      <c r="J15" s="394">
        <v>0.88017587518395135</v>
      </c>
      <c r="K15" s="176"/>
      <c r="L15" s="394">
        <v>0.98826210506384515</v>
      </c>
      <c r="M15" s="394">
        <v>0.97531988764850153</v>
      </c>
      <c r="N15" s="394">
        <v>0.91861949551364575</v>
      </c>
      <c r="O15" s="394">
        <v>0.93365280909880333</v>
      </c>
      <c r="P15" s="394">
        <v>0.92552951836547503</v>
      </c>
      <c r="Q15" s="394">
        <v>0.94399169750853729</v>
      </c>
      <c r="R15" s="394">
        <v>1.0140347158120924</v>
      </c>
      <c r="S15" s="394">
        <v>0.98019280030943079</v>
      </c>
      <c r="T15" s="394">
        <v>0.94869975560064124</v>
      </c>
      <c r="U15" s="394">
        <v>0.90996961361455941</v>
      </c>
      <c r="V15" s="394">
        <v>0.83642827016706256</v>
      </c>
      <c r="W15" s="394">
        <v>0.82479137028843907</v>
      </c>
      <c r="X15" s="394">
        <v>0.82529067994258387</v>
      </c>
      <c r="Y15" s="394">
        <v>0.81552346502964335</v>
      </c>
      <c r="Z15" s="394">
        <v>0.88017587518395135</v>
      </c>
    </row>
    <row r="16" spans="1:26" s="75" customFormat="1" ht="16.5" customHeight="1">
      <c r="A16" s="103" t="s">
        <v>918</v>
      </c>
      <c r="B16" s="228" t="s">
        <v>194</v>
      </c>
      <c r="C16" s="14"/>
      <c r="D16" s="59"/>
      <c r="E16" s="177"/>
      <c r="F16" s="177"/>
      <c r="G16" s="177"/>
      <c r="H16" s="177"/>
      <c r="I16" s="177"/>
      <c r="J16" s="17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s="75" customFormat="1" ht="16.5" customHeight="1">
      <c r="A17" s="104"/>
      <c r="B17" s="322"/>
      <c r="C17" s="323" t="s">
        <v>195</v>
      </c>
      <c r="D17" s="77"/>
      <c r="E17" s="170">
        <v>8.7093286120396574E-3</v>
      </c>
      <c r="F17" s="170">
        <v>1.153201112444039E-2</v>
      </c>
      <c r="G17" s="170">
        <v>1.7842778978067408E-2</v>
      </c>
      <c r="H17" s="170">
        <v>1.8265525050238936E-2</v>
      </c>
      <c r="I17" s="170">
        <v>2.6134432284547197E-2</v>
      </c>
      <c r="J17" s="170">
        <v>3.7070113226266382E-2</v>
      </c>
      <c r="K17" s="173"/>
      <c r="L17" s="170">
        <v>1.2861790790279756E-2</v>
      </c>
      <c r="M17" s="170">
        <v>1.3804988931663247E-2</v>
      </c>
      <c r="N17" s="170">
        <v>1.7842778978067408E-2</v>
      </c>
      <c r="O17" s="170">
        <v>1.7670454050707819E-2</v>
      </c>
      <c r="P17" s="170">
        <v>1.8324971571967177E-2</v>
      </c>
      <c r="Q17" s="170">
        <v>1.9421506089746299E-2</v>
      </c>
      <c r="R17" s="170">
        <v>1.8265525050238932E-2</v>
      </c>
      <c r="S17" s="170">
        <v>1.9323095720942419E-2</v>
      </c>
      <c r="T17" s="170">
        <v>2.0156771580429826E-2</v>
      </c>
      <c r="U17" s="170">
        <v>2.193984233025012E-2</v>
      </c>
      <c r="V17" s="170">
        <v>2.6134432284547197E-2</v>
      </c>
      <c r="W17" s="170">
        <v>2.6757206927537733E-2</v>
      </c>
      <c r="X17" s="170">
        <v>3.1416341055305538E-2</v>
      </c>
      <c r="Y17" s="170">
        <v>3.7073032138393393E-2</v>
      </c>
      <c r="Z17" s="170">
        <v>3.7070113226266382E-2</v>
      </c>
    </row>
    <row r="18" spans="1:26" s="80" customFormat="1" ht="16.5" customHeight="1">
      <c r="A18" s="99"/>
      <c r="B18" s="229"/>
      <c r="C18" s="5" t="s">
        <v>196</v>
      </c>
      <c r="D18" s="74"/>
      <c r="E18" s="142">
        <v>65.798709729999985</v>
      </c>
      <c r="F18" s="142">
        <v>123.68191531000002</v>
      </c>
      <c r="G18" s="142">
        <v>245.21909620000002</v>
      </c>
      <c r="H18" s="142">
        <v>317.65712880000007</v>
      </c>
      <c r="I18" s="142">
        <v>477.12307672000003</v>
      </c>
      <c r="J18" s="142">
        <v>535.67294151999999</v>
      </c>
      <c r="K18" s="142"/>
      <c r="L18" s="142">
        <v>165.95422790999999</v>
      </c>
      <c r="M18" s="142">
        <v>192.15287378000005</v>
      </c>
      <c r="N18" s="142">
        <v>245.21909620000002</v>
      </c>
      <c r="O18" s="142">
        <v>257.06788327999999</v>
      </c>
      <c r="P18" s="142">
        <v>289.00229682999992</v>
      </c>
      <c r="Q18" s="142">
        <v>331.06143547000005</v>
      </c>
      <c r="R18" s="142">
        <v>317.65712880000007</v>
      </c>
      <c r="S18" s="142">
        <v>353.36986203999999</v>
      </c>
      <c r="T18" s="142">
        <v>392.05684423999998</v>
      </c>
      <c r="U18" s="142">
        <v>425.11777788000001</v>
      </c>
      <c r="V18" s="142">
        <v>477.12307672000003</v>
      </c>
      <c r="W18" s="142">
        <v>467.64644806999996</v>
      </c>
      <c r="X18" s="142">
        <v>491.0096853</v>
      </c>
      <c r="Y18" s="142">
        <v>541.85849215000007</v>
      </c>
      <c r="Z18" s="142">
        <v>535.67294151999999</v>
      </c>
    </row>
    <row r="19" spans="1:26" s="75" customFormat="1" ht="16.5" customHeight="1">
      <c r="A19" s="99"/>
      <c r="B19" s="233"/>
      <c r="C19" s="52" t="s">
        <v>422</v>
      </c>
      <c r="D19" s="74"/>
      <c r="E19" s="203">
        <v>7554.9692359799974</v>
      </c>
      <c r="F19" s="203">
        <v>10725.095039830001</v>
      </c>
      <c r="G19" s="203">
        <v>13743.324204229999</v>
      </c>
      <c r="H19" s="203">
        <v>17391.075697320004</v>
      </c>
      <c r="I19" s="203">
        <v>18256.492872129998</v>
      </c>
      <c r="J19" s="203">
        <v>14450.264509590001</v>
      </c>
      <c r="K19" s="142"/>
      <c r="L19" s="203">
        <v>12902.886589899999</v>
      </c>
      <c r="M19" s="203">
        <v>13919.089303959998</v>
      </c>
      <c r="N19" s="203">
        <v>13743.324204229999</v>
      </c>
      <c r="O19" s="203">
        <v>14547.893480399998</v>
      </c>
      <c r="P19" s="203">
        <v>15770.954715809999</v>
      </c>
      <c r="Q19" s="203">
        <v>17046.125771100003</v>
      </c>
      <c r="R19" s="203">
        <v>17391.075697320004</v>
      </c>
      <c r="S19" s="203">
        <v>18287.43526106</v>
      </c>
      <c r="T19" s="203">
        <v>19450.378880149998</v>
      </c>
      <c r="U19" s="203">
        <v>19376.519278529999</v>
      </c>
      <c r="V19" s="203">
        <v>18256.492872129998</v>
      </c>
      <c r="W19" s="203">
        <v>17477.401484260001</v>
      </c>
      <c r="X19" s="203">
        <v>15629.117484929999</v>
      </c>
      <c r="Y19" s="203">
        <v>14615.974494</v>
      </c>
      <c r="Z19" s="203">
        <v>14450.264509590001</v>
      </c>
    </row>
    <row r="20" spans="1:26" s="75" customFormat="1" ht="16.5" customHeight="1">
      <c r="A20" s="99"/>
      <c r="B20" s="283"/>
      <c r="C20" s="8" t="s">
        <v>694</v>
      </c>
      <c r="D20" s="77"/>
      <c r="E20" s="170">
        <v>0.1085592742277366</v>
      </c>
      <c r="F20" s="170">
        <v>7.4698494242371419E-2</v>
      </c>
      <c r="G20" s="170">
        <v>2.4850351245313519E-2</v>
      </c>
      <c r="H20" s="170">
        <v>2.0326445815561756E-2</v>
      </c>
      <c r="I20" s="170">
        <v>2.6684142450540183E-2</v>
      </c>
      <c r="J20" s="170">
        <v>2.6395953567906007E-2</v>
      </c>
      <c r="K20" s="173"/>
      <c r="L20" s="170">
        <v>6.2735014574217818E-2</v>
      </c>
      <c r="M20" s="170">
        <v>2.2143202272511684E-2</v>
      </c>
      <c r="N20" s="170">
        <v>2.4850351245313519E-2</v>
      </c>
      <c r="O20" s="170">
        <v>2.309589975959116E-2</v>
      </c>
      <c r="P20" s="170">
        <v>2.2665523961490887E-2</v>
      </c>
      <c r="Q20" s="170">
        <v>2.232957403634063E-2</v>
      </c>
      <c r="R20" s="170">
        <v>2.0326445815561756E-2</v>
      </c>
      <c r="S20" s="170">
        <v>2.0517114995961105E-2</v>
      </c>
      <c r="T20" s="170">
        <v>2.2048323005388937E-2</v>
      </c>
      <c r="U20" s="170">
        <v>2.5654670743053797E-2</v>
      </c>
      <c r="V20" s="170">
        <v>2.6684142450540183E-2</v>
      </c>
      <c r="W20" s="170">
        <v>2.7323966263101952E-2</v>
      </c>
      <c r="X20" s="170">
        <v>2.7727229815554255E-2</v>
      </c>
      <c r="Y20" s="170">
        <v>2.9343813063542449E-2</v>
      </c>
      <c r="Z20" s="170">
        <v>2.6395953567906007E-2</v>
      </c>
    </row>
    <row r="21" spans="1:26" s="75" customFormat="1" ht="16.5" customHeight="1">
      <c r="A21" s="99"/>
      <c r="B21" s="229"/>
      <c r="C21" s="5" t="s">
        <v>196</v>
      </c>
      <c r="D21" s="74"/>
      <c r="E21" s="142">
        <v>767.31240709999997</v>
      </c>
      <c r="F21" s="142">
        <v>843.33080481000025</v>
      </c>
      <c r="G21" s="142">
        <v>331.70105687000012</v>
      </c>
      <c r="H21" s="142">
        <v>358.64800292000001</v>
      </c>
      <c r="I21" s="142">
        <v>544.01860739000006</v>
      </c>
      <c r="J21" s="142">
        <v>495.84020167</v>
      </c>
      <c r="K21" s="151"/>
      <c r="L21" s="142">
        <v>868.82480440999996</v>
      </c>
      <c r="M21" s="142">
        <v>315.89658294000003</v>
      </c>
      <c r="N21" s="142">
        <v>331.70105687000012</v>
      </c>
      <c r="O21" s="142">
        <v>322.09830031000007</v>
      </c>
      <c r="P21" s="142">
        <v>348.92592105999989</v>
      </c>
      <c r="Q21" s="142">
        <v>371.92732824000012</v>
      </c>
      <c r="R21" s="142">
        <v>358.64800292000001</v>
      </c>
      <c r="S21" s="142">
        <v>379.40631288999998</v>
      </c>
      <c r="T21" s="142">
        <v>439.34254208999999</v>
      </c>
      <c r="U21" s="142">
        <v>522.48533844999997</v>
      </c>
      <c r="V21" s="142">
        <v>544.01860739000006</v>
      </c>
      <c r="W21" s="142">
        <v>541.80633702</v>
      </c>
      <c r="X21" s="142">
        <v>543.77511773000003</v>
      </c>
      <c r="Y21" s="142">
        <v>554.69884207000007</v>
      </c>
      <c r="Z21" s="142">
        <v>495.84020167</v>
      </c>
    </row>
    <row r="22" spans="1:26" s="75" customFormat="1" ht="16.5" customHeight="1">
      <c r="A22" s="99"/>
      <c r="B22" s="233"/>
      <c r="C22" s="52" t="s">
        <v>695</v>
      </c>
      <c r="D22" s="74"/>
      <c r="E22" s="142">
        <v>7068.14238174</v>
      </c>
      <c r="F22" s="142">
        <v>11289.796579750004</v>
      </c>
      <c r="G22" s="142">
        <v>13347.942393069998</v>
      </c>
      <c r="H22" s="142">
        <v>17644.403068509997</v>
      </c>
      <c r="I22" s="142">
        <v>20387.33710099</v>
      </c>
      <c r="J22" s="142">
        <v>18784.70502664</v>
      </c>
      <c r="K22" s="151"/>
      <c r="L22" s="142">
        <v>13849.120946360003</v>
      </c>
      <c r="M22" s="142">
        <v>14266.074935880002</v>
      </c>
      <c r="N22" s="142">
        <v>13347.942393069998</v>
      </c>
      <c r="O22" s="142">
        <v>13946.12479543</v>
      </c>
      <c r="P22" s="142">
        <v>15394.566728429972</v>
      </c>
      <c r="Q22" s="142">
        <v>16656.266153340002</v>
      </c>
      <c r="R22" s="142">
        <v>17644.403068509997</v>
      </c>
      <c r="S22" s="142">
        <v>18492.18630225</v>
      </c>
      <c r="T22" s="142">
        <v>19926.347322769998</v>
      </c>
      <c r="U22" s="142">
        <v>20366.09020178</v>
      </c>
      <c r="V22" s="142">
        <v>20387.33710099</v>
      </c>
      <c r="W22" s="142">
        <v>19828.97840683</v>
      </c>
      <c r="X22" s="142">
        <v>19611.59197465</v>
      </c>
      <c r="Y22" s="142">
        <v>18903.434290179997</v>
      </c>
      <c r="Z22" s="142">
        <v>18784.70502664</v>
      </c>
    </row>
    <row r="23" spans="1:26" s="75" customFormat="1" ht="16.5" customHeight="1">
      <c r="A23" s="99"/>
      <c r="B23" s="283"/>
      <c r="C23" s="8" t="s">
        <v>696</v>
      </c>
      <c r="D23" s="324"/>
      <c r="E23" s="170">
        <v>3.0877577993325817E-2</v>
      </c>
      <c r="F23" s="170">
        <v>2.711921984593535E-2</v>
      </c>
      <c r="G23" s="170">
        <v>3.1860883281162003E-2</v>
      </c>
      <c r="H23" s="170">
        <v>2.019305158852857E-2</v>
      </c>
      <c r="I23" s="170">
        <v>1.589436382732215E-2</v>
      </c>
      <c r="J23" s="170">
        <v>1.3101239164463792E-2</v>
      </c>
      <c r="K23" s="173"/>
      <c r="L23" s="170">
        <v>2.5863250761639089E-2</v>
      </c>
      <c r="M23" s="170">
        <v>2.6368233242047883E-2</v>
      </c>
      <c r="N23" s="170">
        <v>3.1860883281162003E-2</v>
      </c>
      <c r="O23" s="170">
        <v>2.8075707468161664E-2</v>
      </c>
      <c r="P23" s="170">
        <v>2.8248445149241588E-2</v>
      </c>
      <c r="Q23" s="170">
        <v>2.7886550893711406E-2</v>
      </c>
      <c r="R23" s="170">
        <v>2.0193051588528573E-2</v>
      </c>
      <c r="S23" s="170">
        <v>2.0115428452601426E-2</v>
      </c>
      <c r="T23" s="170">
        <v>2.0164860675114062E-2</v>
      </c>
      <c r="U23" s="170">
        <v>1.7311666273087299E-2</v>
      </c>
      <c r="V23" s="170">
        <v>1.589436382732215E-2</v>
      </c>
      <c r="W23" s="170">
        <v>1.4066069248954949E-2</v>
      </c>
      <c r="X23" s="170">
        <v>1.4399685011794356E-2</v>
      </c>
      <c r="Y23" s="170">
        <v>1.5130082087930851E-2</v>
      </c>
      <c r="Z23" s="170">
        <v>1.3101239164463792E-2</v>
      </c>
    </row>
    <row r="24" spans="1:26" s="75" customFormat="1" ht="16.5" customHeight="1">
      <c r="A24" s="99"/>
      <c r="B24" s="5"/>
      <c r="C24" s="5" t="s">
        <v>423</v>
      </c>
      <c r="D24" s="76"/>
      <c r="E24" s="142">
        <v>248.34746520000002</v>
      </c>
      <c r="F24" s="142">
        <v>366.88297043999978</v>
      </c>
      <c r="G24" s="142">
        <v>588.28053703999979</v>
      </c>
      <c r="H24" s="142">
        <v>436.44348315000019</v>
      </c>
      <c r="I24" s="142">
        <v>394.79329197999999</v>
      </c>
      <c r="J24" s="142">
        <v>325.58578025000003</v>
      </c>
      <c r="K24" s="142"/>
      <c r="L24" s="142">
        <v>415.60860395999998</v>
      </c>
      <c r="M24" s="142">
        <v>458.24350642000007</v>
      </c>
      <c r="N24" s="142">
        <v>588.28053703999979</v>
      </c>
      <c r="O24" s="142">
        <v>537.90127337000024</v>
      </c>
      <c r="P24" s="151">
        <v>564.23344449000001</v>
      </c>
      <c r="Q24" s="151">
        <v>581.56776343999979</v>
      </c>
      <c r="R24" s="151">
        <v>436.44348315000019</v>
      </c>
      <c r="S24" s="151">
        <v>442.31894016000001</v>
      </c>
      <c r="T24" s="151">
        <v>456.98623627000001</v>
      </c>
      <c r="U24" s="151">
        <v>405.61668601999997</v>
      </c>
      <c r="V24" s="151">
        <v>394.79329197999999</v>
      </c>
      <c r="W24" s="151">
        <v>362.44541248000002</v>
      </c>
      <c r="X24" s="151">
        <v>375.91439022999998</v>
      </c>
      <c r="Y24" s="151">
        <v>371.68992065999998</v>
      </c>
      <c r="Z24" s="151">
        <v>325.58578025000003</v>
      </c>
    </row>
    <row r="25" spans="1:26" s="80" customFormat="1" ht="16.5" customHeight="1" thickBot="1">
      <c r="A25" s="99"/>
      <c r="B25" s="245"/>
      <c r="C25" s="234" t="s">
        <v>422</v>
      </c>
      <c r="D25" s="235"/>
      <c r="E25" s="311">
        <v>8042.9710275100033</v>
      </c>
      <c r="F25" s="311">
        <v>13528.522299839997</v>
      </c>
      <c r="G25" s="311">
        <v>18464.03729139001</v>
      </c>
      <c r="H25" s="311">
        <v>21613.547671909997</v>
      </c>
      <c r="I25" s="311">
        <v>24838.571475340006</v>
      </c>
      <c r="J25" s="311">
        <v>24851.525581879996</v>
      </c>
      <c r="K25" s="311"/>
      <c r="L25" s="311">
        <v>16069.465040969997</v>
      </c>
      <c r="M25" s="311">
        <v>17378.620031669998</v>
      </c>
      <c r="N25" s="311">
        <v>18464.03729139001</v>
      </c>
      <c r="O25" s="311">
        <v>19158.957044270017</v>
      </c>
      <c r="P25" s="311">
        <v>19973.964638020032</v>
      </c>
      <c r="Q25" s="311">
        <v>20854.775682250005</v>
      </c>
      <c r="R25" s="311">
        <v>21613.547671909997</v>
      </c>
      <c r="S25" s="311">
        <v>21989.038970869999</v>
      </c>
      <c r="T25" s="311">
        <v>22662.504027810002</v>
      </c>
      <c r="U25" s="311">
        <v>23430.251000770004</v>
      </c>
      <c r="V25" s="311">
        <v>24838.571475340006</v>
      </c>
      <c r="W25" s="311">
        <v>25767.355901999999</v>
      </c>
      <c r="X25" s="311">
        <v>26105.73702981</v>
      </c>
      <c r="Y25" s="311">
        <v>24566.285794080002</v>
      </c>
      <c r="Z25" s="311">
        <v>24851.525581879996</v>
      </c>
    </row>
    <row r="26" spans="1:26" s="80" customFormat="1" ht="16.5" customHeight="1">
      <c r="A26" s="99"/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4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82" customFormat="1" ht="16.5" customHeight="1">
      <c r="A27" s="99"/>
      <c r="B27" s="1"/>
      <c r="C27" s="1" t="s">
        <v>986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59" customFormat="1" ht="16.5" customHeight="1">
      <c r="A28" s="280"/>
      <c r="B28" s="1"/>
      <c r="C28" s="1" t="s">
        <v>985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77" customFormat="1" ht="16.5" customHeight="1">
      <c r="A29" s="99"/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74" customFormat="1" ht="16.5" customHeight="1">
      <c r="A30" s="99"/>
      <c r="B30" s="1"/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58" customFormat="1" ht="16.5" customHeight="1">
      <c r="A31" s="99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58" customFormat="1" ht="16.5" customHeight="1">
      <c r="A32" s="99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58" customFormat="1" ht="16.5" customHeight="1">
      <c r="A33" s="99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58" customFormat="1" ht="16.5" customHeight="1">
      <c r="A34" s="280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7" customFormat="1" ht="16.5" customHeight="1">
      <c r="A35" s="99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6.5" customHeight="1"/>
    <row r="37" spans="1:26" ht="16.5" customHeight="1"/>
    <row r="38" spans="1:26" ht="16.5" customHeight="1"/>
    <row r="39" spans="1:26" ht="16.5" customHeight="1"/>
    <row r="40" spans="1:26" ht="16.5" customHeight="1"/>
    <row r="41" spans="1:26" ht="16.5" customHeight="1"/>
    <row r="42" spans="1:26" ht="16.5" customHeight="1"/>
    <row r="43" spans="1:26" ht="16.5" customHeight="1"/>
    <row r="44" spans="1:26" ht="16.5" customHeight="1"/>
    <row r="45" spans="1:26" ht="16.5" customHeight="1"/>
    <row r="46" spans="1:26" ht="16.5" customHeight="1"/>
    <row r="47" spans="1:26" ht="16.5" customHeight="1"/>
    <row r="48" spans="1:2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</sheetData>
  <mergeCells count="2">
    <mergeCell ref="O2:Z2"/>
    <mergeCell ref="F2:J2"/>
  </mergeCells>
  <phoneticPr fontId="53" type="noConversion"/>
  <hyperlinks>
    <hyperlink ref="A5" location="JBB_일반사항!A1" display="전북은행"/>
    <hyperlink ref="A6" location="KJB_일반사항!A1" display="광주은행"/>
    <hyperlink ref="A15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여신건전성!A1" display="여신건전성"/>
    <hyperlink ref="A14" location="'JBWC_연체율 및 대손비용률'!A1" display="연체율 및 대손비용률"/>
    <hyperlink ref="A2" location="목차!A1" display="Contents"/>
    <hyperlink ref="A7" location="JBWC_일반사항!A1" display="우리캐피탈"/>
    <hyperlink ref="A16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XFC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6" customWidth="1"/>
    <col min="12" max="12" width="10" style="5" hidden="1" customWidth="1"/>
    <col min="13" max="16" width="9.77734375" style="5" hidden="1" customWidth="1"/>
    <col min="17" max="20" width="9.77734375" style="83" hidden="1" customWidth="1"/>
    <col min="21" max="21" width="9.77734375" style="83" customWidth="1"/>
    <col min="22" max="53" width="9.77734375" style="1" customWidth="1"/>
    <col min="54" max="16384" width="8.88671875" style="1"/>
  </cols>
  <sheetData>
    <row r="1" spans="1:16383" s="3" customFormat="1" ht="26.25" customHeight="1">
      <c r="A1" s="17"/>
      <c r="B1" s="17" t="s">
        <v>523</v>
      </c>
      <c r="C1" s="19"/>
      <c r="D1" s="17"/>
      <c r="E1" s="17"/>
      <c r="F1" s="17"/>
      <c r="G1" s="17"/>
      <c r="H1" s="17"/>
      <c r="I1" s="17"/>
      <c r="J1" s="17"/>
      <c r="K1" s="19"/>
      <c r="L1" s="17"/>
      <c r="M1" s="17"/>
      <c r="N1" s="17"/>
      <c r="O1" s="17"/>
      <c r="P1" s="17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16383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423" t="s">
        <v>705</v>
      </c>
      <c r="P2" s="423"/>
      <c r="Q2" s="423"/>
      <c r="R2" s="423"/>
      <c r="S2" s="423"/>
      <c r="T2" s="423"/>
      <c r="U2" s="524" t="s">
        <v>1048</v>
      </c>
      <c r="V2" s="524"/>
      <c r="W2" s="524"/>
      <c r="X2" s="524"/>
      <c r="Y2" s="524"/>
      <c r="Z2" s="524"/>
    </row>
    <row r="3" spans="1:16383" s="7" customFormat="1" ht="16.5" customHeight="1">
      <c r="A3" s="100"/>
      <c r="B3" s="206" t="s">
        <v>688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16383" ht="16.5" customHeight="1">
      <c r="A4" s="101" t="s">
        <v>1047</v>
      </c>
      <c r="B4" s="8" t="s">
        <v>197</v>
      </c>
      <c r="C4" s="8"/>
      <c r="D4" s="77"/>
      <c r="E4" s="147">
        <v>22666.082645230006</v>
      </c>
      <c r="F4" s="147">
        <v>35543.413919420003</v>
      </c>
      <c r="G4" s="147">
        <v>45555.303888690003</v>
      </c>
      <c r="H4" s="147">
        <v>56649.026437740002</v>
      </c>
      <c r="I4" s="147">
        <v>63482.401448459997</v>
      </c>
      <c r="J4" s="147">
        <v>58086.495118110004</v>
      </c>
      <c r="K4" s="152"/>
      <c r="L4" s="147">
        <v>42821.472577230001</v>
      </c>
      <c r="M4" s="147">
        <v>45563.784271509998</v>
      </c>
      <c r="N4" s="147">
        <v>45555.303888690003</v>
      </c>
      <c r="O4" s="147">
        <v>47652.975320100013</v>
      </c>
      <c r="P4" s="147">
        <v>51139.486082260002</v>
      </c>
      <c r="Q4" s="147">
        <v>54557.167606690011</v>
      </c>
      <c r="R4" s="147">
        <v>56649.026437740002</v>
      </c>
      <c r="S4" s="147">
        <v>58768.660534180002</v>
      </c>
      <c r="T4" s="147">
        <v>61822.8594104</v>
      </c>
      <c r="U4" s="147">
        <v>63172.860481080003</v>
      </c>
      <c r="V4" s="147">
        <v>63482.401448459997</v>
      </c>
      <c r="W4" s="147">
        <v>63073.735793089996</v>
      </c>
      <c r="X4" s="147">
        <v>61346.446489390008</v>
      </c>
      <c r="Y4" s="147">
        <v>58085.694578259994</v>
      </c>
      <c r="Z4" s="147">
        <v>58086.495118110004</v>
      </c>
    </row>
    <row r="5" spans="1:16383" s="6" customFormat="1" ht="16.5" customHeight="1">
      <c r="A5" s="103" t="s">
        <v>35</v>
      </c>
      <c r="B5" s="14"/>
      <c r="C5" s="14" t="s">
        <v>199</v>
      </c>
      <c r="D5" s="59"/>
      <c r="E5" s="142">
        <v>7554.9692359799974</v>
      </c>
      <c r="F5" s="142">
        <v>10725.095039830001</v>
      </c>
      <c r="G5" s="142">
        <v>13743.324204229999</v>
      </c>
      <c r="H5" s="142">
        <v>17391.075697320004</v>
      </c>
      <c r="I5" s="142">
        <v>18256.492872129998</v>
      </c>
      <c r="J5" s="142">
        <v>14450.264509590001</v>
      </c>
      <c r="K5" s="152"/>
      <c r="L5" s="142">
        <v>12902.886589899999</v>
      </c>
      <c r="M5" s="142">
        <v>13919.089303959998</v>
      </c>
      <c r="N5" s="142">
        <v>13743.324204229999</v>
      </c>
      <c r="O5" s="142">
        <v>14547.893480399998</v>
      </c>
      <c r="P5" s="142">
        <v>15770.954715809999</v>
      </c>
      <c r="Q5" s="142">
        <v>17046.125771100003</v>
      </c>
      <c r="R5" s="142">
        <v>17391.075697320004</v>
      </c>
      <c r="S5" s="142">
        <v>18287.43526106</v>
      </c>
      <c r="T5" s="142">
        <v>19450.378880149998</v>
      </c>
      <c r="U5" s="142">
        <v>19376.519278529999</v>
      </c>
      <c r="V5" s="142">
        <v>18256.492872129998</v>
      </c>
      <c r="W5" s="142">
        <v>17477.401484260001</v>
      </c>
      <c r="X5" s="142">
        <v>15629.117484929999</v>
      </c>
      <c r="Y5" s="142">
        <v>14615.974494</v>
      </c>
      <c r="Z5" s="142">
        <v>14450.264509590001</v>
      </c>
    </row>
    <row r="6" spans="1:16383" s="6" customFormat="1" ht="16.5" customHeight="1">
      <c r="A6" s="103" t="s">
        <v>478</v>
      </c>
      <c r="B6" s="14"/>
      <c r="C6" s="14" t="s">
        <v>424</v>
      </c>
      <c r="D6" s="59"/>
      <c r="E6" s="142">
        <v>0.87634494000000007</v>
      </c>
      <c r="F6" s="142">
        <v>0</v>
      </c>
      <c r="G6" s="142">
        <v>0</v>
      </c>
      <c r="H6" s="142">
        <v>30.058721240000001</v>
      </c>
      <c r="I6" s="142">
        <v>122.81333511999999</v>
      </c>
      <c r="J6" s="142">
        <v>28.821576190000002</v>
      </c>
      <c r="K6" s="152"/>
      <c r="L6" s="142">
        <v>0</v>
      </c>
      <c r="M6" s="142">
        <v>0</v>
      </c>
      <c r="N6" s="142">
        <v>0</v>
      </c>
      <c r="O6" s="142">
        <v>0</v>
      </c>
      <c r="P6" s="142">
        <v>34.04758605</v>
      </c>
      <c r="Q6" s="142">
        <v>32.064102849999998</v>
      </c>
      <c r="R6" s="142">
        <v>30.058721240000001</v>
      </c>
      <c r="S6" s="142">
        <v>28.031199449999999</v>
      </c>
      <c r="T6" s="142">
        <v>216.37082032999999</v>
      </c>
      <c r="U6" s="142">
        <v>0</v>
      </c>
      <c r="V6" s="142">
        <v>122.81333511999999</v>
      </c>
      <c r="W6" s="142">
        <v>41.46</v>
      </c>
      <c r="X6" s="142">
        <v>0</v>
      </c>
      <c r="Y6" s="142">
        <v>71.032846929999991</v>
      </c>
      <c r="Z6" s="142">
        <v>28.821576190000002</v>
      </c>
    </row>
    <row r="7" spans="1:16383" s="6" customFormat="1" ht="16.5" customHeight="1">
      <c r="A7" s="316" t="s">
        <v>236</v>
      </c>
      <c r="B7" s="14"/>
      <c r="C7" s="14" t="s">
        <v>425</v>
      </c>
      <c r="D7" s="59"/>
      <c r="E7" s="142">
        <v>7067.2660367999997</v>
      </c>
      <c r="F7" s="142">
        <v>11289.796579750004</v>
      </c>
      <c r="G7" s="142">
        <v>13347.942393069998</v>
      </c>
      <c r="H7" s="142">
        <v>17614.344347269998</v>
      </c>
      <c r="I7" s="142">
        <v>20264.523765869999</v>
      </c>
      <c r="J7" s="142">
        <v>18755.883450450001</v>
      </c>
      <c r="K7" s="152"/>
      <c r="L7" s="142">
        <v>13849.120946360003</v>
      </c>
      <c r="M7" s="142">
        <v>14266.074935880002</v>
      </c>
      <c r="N7" s="142">
        <v>13347.942393069998</v>
      </c>
      <c r="O7" s="142">
        <v>13946.12479543</v>
      </c>
      <c r="P7" s="142">
        <v>15360.519142379973</v>
      </c>
      <c r="Q7" s="142">
        <v>16624.202050490003</v>
      </c>
      <c r="R7" s="142">
        <v>17614.344347269998</v>
      </c>
      <c r="S7" s="142">
        <v>18464.155102799999</v>
      </c>
      <c r="T7" s="142">
        <v>19493.605682109999</v>
      </c>
      <c r="U7" s="142">
        <v>20366.09020178</v>
      </c>
      <c r="V7" s="142">
        <v>20264.523765869999</v>
      </c>
      <c r="W7" s="142">
        <v>19787.51840683</v>
      </c>
      <c r="X7" s="142">
        <v>19611.59197465</v>
      </c>
      <c r="Y7" s="142">
        <v>18832.401443250001</v>
      </c>
      <c r="Z7" s="142">
        <v>18755.883450450001</v>
      </c>
    </row>
    <row r="8" spans="1:16383" s="6" customFormat="1" ht="16.5" customHeight="1">
      <c r="A8" s="102" t="s">
        <v>479</v>
      </c>
      <c r="B8" s="14"/>
      <c r="C8" s="14" t="s">
        <v>426</v>
      </c>
      <c r="D8" s="59"/>
      <c r="E8" s="142">
        <v>8042.9710275100033</v>
      </c>
      <c r="F8" s="142">
        <v>13528.522299839997</v>
      </c>
      <c r="G8" s="142">
        <v>18464.03729139001</v>
      </c>
      <c r="H8" s="142">
        <v>21613.547671909997</v>
      </c>
      <c r="I8" s="142">
        <v>24838.571475340006</v>
      </c>
      <c r="J8" s="142">
        <v>24851.525581879996</v>
      </c>
      <c r="K8" s="152"/>
      <c r="L8" s="142">
        <v>16069.465040969997</v>
      </c>
      <c r="M8" s="142">
        <v>17378.620031669998</v>
      </c>
      <c r="N8" s="142">
        <v>18464.03729139001</v>
      </c>
      <c r="O8" s="142">
        <v>19158.957044270017</v>
      </c>
      <c r="P8" s="142">
        <v>19973.964638020032</v>
      </c>
      <c r="Q8" s="142">
        <v>20854.775682250005</v>
      </c>
      <c r="R8" s="142">
        <v>21613.547671909997</v>
      </c>
      <c r="S8" s="142">
        <v>21989.038970869999</v>
      </c>
      <c r="T8" s="142">
        <v>22662.504027809999</v>
      </c>
      <c r="U8" s="142">
        <v>23430.251000770004</v>
      </c>
      <c r="V8" s="142">
        <v>24838.571475340006</v>
      </c>
      <c r="W8" s="142">
        <v>25767.355901999999</v>
      </c>
      <c r="X8" s="142">
        <v>26105.73702981</v>
      </c>
      <c r="Y8" s="142">
        <v>24566.285794080002</v>
      </c>
      <c r="Z8" s="142">
        <v>24851.525581879996</v>
      </c>
    </row>
    <row r="9" spans="1:16383" s="6" customFormat="1" ht="16.5" customHeight="1">
      <c r="A9" s="102" t="s">
        <v>480</v>
      </c>
      <c r="B9" s="30" t="s">
        <v>427</v>
      </c>
      <c r="C9" s="30"/>
      <c r="D9" s="82"/>
      <c r="E9" s="145">
        <v>604.03794323000011</v>
      </c>
      <c r="F9" s="145">
        <v>837.69469420999985</v>
      </c>
      <c r="G9" s="145">
        <v>1166.64025184</v>
      </c>
      <c r="H9" s="145">
        <v>1056.5961077700001</v>
      </c>
      <c r="I9" s="145">
        <v>1240.06757515</v>
      </c>
      <c r="J9" s="145">
        <v>1142.08235524</v>
      </c>
      <c r="K9" s="152"/>
      <c r="L9" s="145">
        <v>991.26530873000002</v>
      </c>
      <c r="M9" s="145">
        <v>1084.2253635900001</v>
      </c>
      <c r="N9" s="145">
        <v>1166.64025184</v>
      </c>
      <c r="O9" s="145">
        <v>1122.5549969399999</v>
      </c>
      <c r="P9" s="145">
        <v>1161.12839921</v>
      </c>
      <c r="Q9" s="145">
        <v>1235.1883533999999</v>
      </c>
      <c r="R9" s="145">
        <v>1056.5961077700001</v>
      </c>
      <c r="S9" s="145">
        <v>1120.64211314</v>
      </c>
      <c r="T9" s="145">
        <v>1146.27355074</v>
      </c>
      <c r="U9" s="145">
        <v>1171.04226109</v>
      </c>
      <c r="V9" s="145">
        <v>1240.06757515</v>
      </c>
      <c r="W9" s="145">
        <v>1194.8671277799999</v>
      </c>
      <c r="X9" s="145">
        <v>1211.3991883599999</v>
      </c>
      <c r="Y9" s="145">
        <v>1238.0108217700001</v>
      </c>
      <c r="Z9" s="145">
        <v>1142.08235524</v>
      </c>
    </row>
    <row r="10" spans="1:16383" s="6" customFormat="1" ht="16.5" customHeight="1">
      <c r="A10" s="102" t="s">
        <v>481</v>
      </c>
      <c r="B10" s="14"/>
      <c r="C10" s="14" t="s">
        <v>199</v>
      </c>
      <c r="D10" s="59"/>
      <c r="E10" s="142">
        <v>96.785950740000004</v>
      </c>
      <c r="F10" s="142">
        <v>148.10119612999998</v>
      </c>
      <c r="G10" s="142">
        <v>248.92885337999999</v>
      </c>
      <c r="H10" s="142">
        <v>291.80526523000003</v>
      </c>
      <c r="I10" s="142">
        <v>419.54415922999999</v>
      </c>
      <c r="J10" s="142">
        <v>480.04327477999999</v>
      </c>
      <c r="K10" s="152"/>
      <c r="L10" s="142">
        <v>202.21028254000001</v>
      </c>
      <c r="M10" s="142">
        <v>235.64665198999998</v>
      </c>
      <c r="N10" s="142">
        <v>248.92885337999999</v>
      </c>
      <c r="O10" s="142">
        <v>258.68863021999999</v>
      </c>
      <c r="P10" s="142">
        <v>283.16658229000001</v>
      </c>
      <c r="Q10" s="142">
        <v>318.34778874</v>
      </c>
      <c r="R10" s="142">
        <v>291.80526523000003</v>
      </c>
      <c r="S10" s="142">
        <v>340.75399541999997</v>
      </c>
      <c r="T10" s="142">
        <v>356.15593078000001</v>
      </c>
      <c r="U10" s="142">
        <v>388.55362467999998</v>
      </c>
      <c r="V10" s="142">
        <v>419.54415922999999</v>
      </c>
      <c r="W10" s="142">
        <v>412.87493152000002</v>
      </c>
      <c r="X10" s="142">
        <v>436.60235605000003</v>
      </c>
      <c r="Y10" s="142">
        <v>472.06287815999997</v>
      </c>
      <c r="Z10" s="142">
        <v>480.04327477999999</v>
      </c>
    </row>
    <row r="11" spans="1:16383" s="6" customFormat="1" ht="16.5" customHeight="1">
      <c r="A11" s="102" t="s">
        <v>482</v>
      </c>
      <c r="B11" s="14"/>
      <c r="C11" s="14" t="s">
        <v>424</v>
      </c>
      <c r="D11" s="59"/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52"/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</row>
    <row r="12" spans="1:16383" s="6" customFormat="1" ht="16.5" customHeight="1">
      <c r="A12" s="102" t="s">
        <v>483</v>
      </c>
      <c r="B12" s="14"/>
      <c r="C12" s="14" t="s">
        <v>428</v>
      </c>
      <c r="D12" s="59"/>
      <c r="E12" s="142">
        <v>192.19255485000002</v>
      </c>
      <c r="F12" s="142">
        <v>232.48557094</v>
      </c>
      <c r="G12" s="142">
        <v>325.0253054100001</v>
      </c>
      <c r="H12" s="142">
        <v>355.50599620000003</v>
      </c>
      <c r="I12" s="142">
        <v>472.82989680999998</v>
      </c>
      <c r="J12" s="142">
        <v>415.63588943000002</v>
      </c>
      <c r="K12" s="152"/>
      <c r="L12" s="142">
        <v>292.61742886000002</v>
      </c>
      <c r="M12" s="142">
        <v>325.84283197000002</v>
      </c>
      <c r="N12" s="142">
        <v>325.0253054100001</v>
      </c>
      <c r="O12" s="142">
        <v>326.63423759</v>
      </c>
      <c r="P12" s="142">
        <v>351.28924970999998</v>
      </c>
      <c r="Q12" s="142">
        <v>367.15573026000004</v>
      </c>
      <c r="R12" s="142">
        <v>355.50599620000003</v>
      </c>
      <c r="S12" s="142">
        <v>373.08053911999997</v>
      </c>
      <c r="T12" s="142">
        <v>388.90118329999996</v>
      </c>
      <c r="U12" s="142">
        <v>436.08474264999995</v>
      </c>
      <c r="V12" s="142">
        <v>472.82989680999998</v>
      </c>
      <c r="W12" s="142">
        <v>479.12049347999999</v>
      </c>
      <c r="X12" s="142">
        <v>472.58669356999997</v>
      </c>
      <c r="Y12" s="142">
        <v>463.69552116</v>
      </c>
      <c r="Z12" s="142">
        <v>415.63588943000002</v>
      </c>
    </row>
    <row r="13" spans="1:16383" s="6" customFormat="1" ht="16.5" customHeight="1">
      <c r="A13" s="102" t="s">
        <v>484</v>
      </c>
      <c r="B13" s="14"/>
      <c r="C13" s="14" t="s">
        <v>426</v>
      </c>
      <c r="D13" s="59"/>
      <c r="E13" s="142">
        <v>315.05943764</v>
      </c>
      <c r="F13" s="142">
        <v>457.10792713999996</v>
      </c>
      <c r="G13" s="142">
        <v>592.68609304999984</v>
      </c>
      <c r="H13" s="142">
        <v>409.28484634000006</v>
      </c>
      <c r="I13" s="142">
        <v>347.69351910999995</v>
      </c>
      <c r="J13" s="142">
        <v>246.40319103000002</v>
      </c>
      <c r="K13" s="152"/>
      <c r="L13" s="142">
        <v>496.43759733000002</v>
      </c>
      <c r="M13" s="142">
        <v>522.73587963</v>
      </c>
      <c r="N13" s="142">
        <v>592.68609304999984</v>
      </c>
      <c r="O13" s="142">
        <v>537.23212912999998</v>
      </c>
      <c r="P13" s="142">
        <v>526.6725672099999</v>
      </c>
      <c r="Q13" s="142">
        <v>549.68483439999989</v>
      </c>
      <c r="R13" s="142">
        <v>409.28484634000006</v>
      </c>
      <c r="S13" s="142">
        <v>424.03620080999985</v>
      </c>
      <c r="T13" s="142">
        <v>401.21643665999994</v>
      </c>
      <c r="U13" s="142">
        <v>346.40389376000002</v>
      </c>
      <c r="V13" s="142">
        <v>347.69351910999995</v>
      </c>
      <c r="W13" s="142">
        <v>302.87170277999996</v>
      </c>
      <c r="X13" s="142">
        <v>302.21013874000005</v>
      </c>
      <c r="Y13" s="142">
        <v>302.25242245000004</v>
      </c>
      <c r="Z13" s="142">
        <v>246.40319103000002</v>
      </c>
    </row>
    <row r="14" spans="1:16383" s="6" customFormat="1" ht="16.5" customHeight="1">
      <c r="A14" s="315" t="s">
        <v>545</v>
      </c>
      <c r="B14" s="30" t="s">
        <v>207</v>
      </c>
      <c r="C14" s="30"/>
      <c r="D14" s="81"/>
      <c r="E14" s="170">
        <v>2.664941942921565E-2</v>
      </c>
      <c r="F14" s="170">
        <v>2.3568211430368684E-2</v>
      </c>
      <c r="G14" s="170">
        <v>2.5609317735879298E-2</v>
      </c>
      <c r="H14" s="170">
        <v>1.8651619881433441E-2</v>
      </c>
      <c r="I14" s="170">
        <v>1.9534036943400515E-2</v>
      </c>
      <c r="J14" s="170">
        <v>1.9661753612741657E-2</v>
      </c>
      <c r="K14" s="30"/>
      <c r="L14" s="170">
        <v>2.3148790760108003E-2</v>
      </c>
      <c r="M14" s="170">
        <v>2.3795770718455046E-2</v>
      </c>
      <c r="N14" s="170">
        <v>2.5609317735879298E-2</v>
      </c>
      <c r="O14" s="170">
        <v>2.3556871095654471E-2</v>
      </c>
      <c r="P14" s="170">
        <v>2.2705124516548256E-2</v>
      </c>
      <c r="Q14" s="170">
        <v>2.2640258055635135E-2</v>
      </c>
      <c r="R14" s="170">
        <v>1.8651619881433441E-2</v>
      </c>
      <c r="S14" s="170">
        <v>1.9068702654678197E-2</v>
      </c>
      <c r="T14" s="170">
        <v>1.8541257419535835E-2</v>
      </c>
      <c r="U14" s="170">
        <v>1.8537109957854798E-2</v>
      </c>
      <c r="V14" s="170">
        <v>1.9534036943400515E-2</v>
      </c>
      <c r="W14" s="170">
        <v>1.8943972681429517E-2</v>
      </c>
      <c r="X14" s="170">
        <v>1.9746851817562309E-2</v>
      </c>
      <c r="Y14" s="170">
        <v>2.131352359231934E-2</v>
      </c>
      <c r="Z14" s="170">
        <v>1.9661753612741657E-2</v>
      </c>
    </row>
    <row r="15" spans="1:16383" s="6" customFormat="1" ht="16.5" customHeight="1">
      <c r="A15" s="101" t="s">
        <v>469</v>
      </c>
      <c r="B15" s="14"/>
      <c r="C15" s="14" t="s">
        <v>199</v>
      </c>
      <c r="D15" s="59"/>
      <c r="E15" s="144">
        <v>1.2810899385144268E-2</v>
      </c>
      <c r="F15" s="144">
        <v>1.3808846968720891E-2</v>
      </c>
      <c r="G15" s="144">
        <v>1.8112710555382463E-2</v>
      </c>
      <c r="H15" s="144">
        <v>1.67790233513254E-2</v>
      </c>
      <c r="I15" s="144">
        <v>2.2980545177462196E-2</v>
      </c>
      <c r="J15" s="144">
        <v>3.3220379769617128E-2</v>
      </c>
      <c r="K15" s="10"/>
      <c r="L15" s="144">
        <v>1.5671708894836312E-2</v>
      </c>
      <c r="M15" s="144">
        <v>1.6929746396767368E-2</v>
      </c>
      <c r="N15" s="144">
        <v>1.8112710555382463E-2</v>
      </c>
      <c r="O15" s="144">
        <v>1.7781861722353447E-2</v>
      </c>
      <c r="P15" s="144">
        <v>1.7954942322301666E-2</v>
      </c>
      <c r="Q15" s="144">
        <v>1.8675668184950665E-2</v>
      </c>
      <c r="R15" s="144">
        <v>1.67790233513254E-2</v>
      </c>
      <c r="S15" s="144">
        <v>1.8633230442410807E-2</v>
      </c>
      <c r="T15" s="144">
        <v>1.831100221618168E-2</v>
      </c>
      <c r="U15" s="144">
        <v>2.0052808200208268E-2</v>
      </c>
      <c r="V15" s="144">
        <v>2.2980545177462196E-2</v>
      </c>
      <c r="W15" s="144">
        <v>2.3623359107006366E-2</v>
      </c>
      <c r="X15" s="144">
        <v>2.7935189333049889E-2</v>
      </c>
      <c r="Y15" s="144">
        <v>3.2297735491655814E-2</v>
      </c>
      <c r="Z15" s="144">
        <v>3.3220379769617128E-2</v>
      </c>
    </row>
    <row r="16" spans="1:16383" s="84" customFormat="1" ht="16.5" customHeight="1">
      <c r="A16" s="103" t="s">
        <v>918</v>
      </c>
      <c r="B16" s="14"/>
      <c r="C16" s="14" t="s">
        <v>424</v>
      </c>
      <c r="D16" s="59"/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0"/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  <c r="XEC16" s="6"/>
      <c r="XED16" s="6"/>
      <c r="XEE16" s="6"/>
      <c r="XEF16" s="6"/>
      <c r="XEG16" s="6"/>
      <c r="XEH16" s="6"/>
      <c r="XEI16" s="6"/>
      <c r="XEJ16" s="6"/>
      <c r="XEK16" s="6"/>
      <c r="XEL16" s="6"/>
      <c r="XEM16" s="6"/>
      <c r="XEN16" s="6"/>
      <c r="XEO16" s="6"/>
      <c r="XEP16" s="6"/>
      <c r="XEQ16" s="6"/>
      <c r="XER16" s="6"/>
      <c r="XES16" s="6"/>
      <c r="XET16" s="6"/>
      <c r="XEU16" s="6"/>
      <c r="XEV16" s="6"/>
      <c r="XEW16" s="6"/>
      <c r="XEX16" s="6"/>
      <c r="XEY16" s="6"/>
      <c r="XEZ16" s="6"/>
      <c r="XFA16" s="6"/>
      <c r="XFB16" s="6"/>
      <c r="XFC16" s="6"/>
    </row>
    <row r="17" spans="1:16383" s="84" customFormat="1" ht="16.5" customHeight="1">
      <c r="A17" s="104"/>
      <c r="B17" s="14"/>
      <c r="C17" s="14" t="s">
        <v>425</v>
      </c>
      <c r="D17" s="59"/>
      <c r="E17" s="144">
        <v>2.7194753084040294E-2</v>
      </c>
      <c r="F17" s="144">
        <v>2.0592538518984373E-2</v>
      </c>
      <c r="G17" s="144">
        <v>2.4350217871688385E-2</v>
      </c>
      <c r="H17" s="144">
        <v>2.0182754986000882E-2</v>
      </c>
      <c r="I17" s="144">
        <v>2.3332889648576469E-2</v>
      </c>
      <c r="J17" s="144">
        <v>2.2160293890076815E-2</v>
      </c>
      <c r="K17" s="10"/>
      <c r="L17" s="144">
        <v>2.1128953237780003E-2</v>
      </c>
      <c r="M17" s="144">
        <v>2.2840398177811787E-2</v>
      </c>
      <c r="N17" s="144">
        <v>2.4350217871688385E-2</v>
      </c>
      <c r="O17" s="144">
        <v>2.3421146905055278E-2</v>
      </c>
      <c r="P17" s="144">
        <v>2.2869620906287347E-2</v>
      </c>
      <c r="Q17" s="144">
        <v>2.2085615246066982E-2</v>
      </c>
      <c r="R17" s="144">
        <v>2.0182754986000882E-2</v>
      </c>
      <c r="S17" s="144">
        <v>2.0205665357708357E-2</v>
      </c>
      <c r="T17" s="144">
        <v>1.9950192367793145E-2</v>
      </c>
      <c r="U17" s="144">
        <v>2.1412295552530061E-2</v>
      </c>
      <c r="V17" s="144">
        <v>2.3332889648576469E-2</v>
      </c>
      <c r="W17" s="144">
        <v>2.4213268365912088E-2</v>
      </c>
      <c r="X17" s="144">
        <v>2.4097314189529689E-2</v>
      </c>
      <c r="Y17" s="144">
        <v>2.4622219452856871E-2</v>
      </c>
      <c r="Z17" s="144">
        <v>2.2160293890076815E-2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6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  <c r="WZC17" s="6"/>
      <c r="WZD17" s="6"/>
      <c r="WZE17" s="6"/>
      <c r="WZF17" s="6"/>
      <c r="WZG17" s="6"/>
      <c r="WZH17" s="6"/>
      <c r="WZI17" s="6"/>
      <c r="WZJ17" s="6"/>
      <c r="WZK17" s="6"/>
      <c r="WZL17" s="6"/>
      <c r="WZM17" s="6"/>
      <c r="WZN17" s="6"/>
      <c r="WZO17" s="6"/>
      <c r="WZP17" s="6"/>
      <c r="WZQ17" s="6"/>
      <c r="WZR17" s="6"/>
      <c r="WZS17" s="6"/>
      <c r="WZT17" s="6"/>
      <c r="WZU17" s="6"/>
      <c r="WZV17" s="6"/>
      <c r="WZW17" s="6"/>
      <c r="WZX17" s="6"/>
      <c r="WZY17" s="6"/>
      <c r="WZZ17" s="6"/>
      <c r="XAA17" s="6"/>
      <c r="XAB17" s="6"/>
      <c r="XAC17" s="6"/>
      <c r="XAD17" s="6"/>
      <c r="XAE17" s="6"/>
      <c r="XAF17" s="6"/>
      <c r="XAG17" s="6"/>
      <c r="XAH17" s="6"/>
      <c r="XAI17" s="6"/>
      <c r="XAJ17" s="6"/>
      <c r="XAK17" s="6"/>
      <c r="XAL17" s="6"/>
      <c r="XAM17" s="6"/>
      <c r="XAN17" s="6"/>
      <c r="XAO17" s="6"/>
      <c r="XAP17" s="6"/>
      <c r="XAQ17" s="6"/>
      <c r="XAR17" s="6"/>
      <c r="XAS17" s="6"/>
      <c r="XAT17" s="6"/>
      <c r="XAU17" s="6"/>
      <c r="XAV17" s="6"/>
      <c r="XAW17" s="6"/>
      <c r="XAX17" s="6"/>
      <c r="XAY17" s="6"/>
      <c r="XAZ17" s="6"/>
      <c r="XBA17" s="6"/>
      <c r="XBB17" s="6"/>
      <c r="XBC17" s="6"/>
      <c r="XBD17" s="6"/>
      <c r="XBE17" s="6"/>
      <c r="XBF17" s="6"/>
      <c r="XBG17" s="6"/>
      <c r="XBH17" s="6"/>
      <c r="XBI17" s="6"/>
      <c r="XBJ17" s="6"/>
      <c r="XBK17" s="6"/>
      <c r="XBL17" s="6"/>
      <c r="XBM17" s="6"/>
      <c r="XBN17" s="6"/>
      <c r="XBO17" s="6"/>
      <c r="XBP17" s="6"/>
      <c r="XBQ17" s="6"/>
      <c r="XBR17" s="6"/>
      <c r="XBS17" s="6"/>
      <c r="XBT17" s="6"/>
      <c r="XBU17" s="6"/>
      <c r="XBV17" s="6"/>
      <c r="XBW17" s="6"/>
      <c r="XBX17" s="6"/>
      <c r="XBY17" s="6"/>
      <c r="XBZ17" s="6"/>
      <c r="XCA17" s="6"/>
      <c r="XCB17" s="6"/>
      <c r="XCC17" s="6"/>
      <c r="XCD17" s="6"/>
      <c r="XCE17" s="6"/>
      <c r="XCF17" s="6"/>
      <c r="XCG17" s="6"/>
      <c r="XCH17" s="6"/>
      <c r="XCI17" s="6"/>
      <c r="XCJ17" s="6"/>
      <c r="XCK17" s="6"/>
      <c r="XCL17" s="6"/>
      <c r="XCM17" s="6"/>
      <c r="XCN17" s="6"/>
      <c r="XCO17" s="6"/>
      <c r="XCP17" s="6"/>
      <c r="XCQ17" s="6"/>
      <c r="XCR17" s="6"/>
      <c r="XCS17" s="6"/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  <c r="XDM17" s="6"/>
      <c r="XDN17" s="6"/>
      <c r="XDO17" s="6"/>
      <c r="XDP17" s="6"/>
      <c r="XDQ17" s="6"/>
      <c r="XDR17" s="6"/>
      <c r="XDS17" s="6"/>
      <c r="XDT17" s="6"/>
      <c r="XDU17" s="6"/>
      <c r="XDV17" s="6"/>
      <c r="XDW17" s="6"/>
      <c r="XDX17" s="6"/>
      <c r="XDY17" s="6"/>
      <c r="XDZ17" s="6"/>
      <c r="XEA17" s="6"/>
      <c r="XEB17" s="6"/>
      <c r="XEC17" s="6"/>
      <c r="XED17" s="6"/>
      <c r="XEE17" s="6"/>
      <c r="XEF17" s="6"/>
      <c r="XEG17" s="6"/>
      <c r="XEH17" s="6"/>
      <c r="XEI17" s="6"/>
      <c r="XEJ17" s="6"/>
      <c r="XEK17" s="6"/>
      <c r="XEL17" s="6"/>
      <c r="XEM17" s="6"/>
      <c r="XEN17" s="6"/>
      <c r="XEO17" s="6"/>
      <c r="XEP17" s="6"/>
      <c r="XEQ17" s="6"/>
      <c r="XER17" s="6"/>
      <c r="XES17" s="6"/>
      <c r="XET17" s="6"/>
      <c r="XEU17" s="6"/>
      <c r="XEV17" s="6"/>
      <c r="XEW17" s="6"/>
      <c r="XEX17" s="6"/>
      <c r="XEY17" s="6"/>
      <c r="XEZ17" s="6"/>
      <c r="XFA17" s="6"/>
      <c r="XFB17" s="6"/>
      <c r="XFC17" s="6"/>
    </row>
    <row r="18" spans="1:16383" s="6" customFormat="1" ht="16.5" customHeight="1">
      <c r="A18" s="104"/>
      <c r="B18" s="33"/>
      <c r="C18" s="38" t="s">
        <v>426</v>
      </c>
      <c r="D18" s="82"/>
      <c r="E18" s="171">
        <v>3.9172021950890729E-2</v>
      </c>
      <c r="F18" s="171">
        <v>3.3788459449514766E-2</v>
      </c>
      <c r="G18" s="171">
        <v>3.2099485269474412E-2</v>
      </c>
      <c r="H18" s="171">
        <v>1.893649541264002E-2</v>
      </c>
      <c r="I18" s="171">
        <v>1.3998128654668958E-2</v>
      </c>
      <c r="J18" s="171">
        <v>9.9150126706772507E-3</v>
      </c>
      <c r="K18" s="10"/>
      <c r="L18" s="171">
        <v>3.0893224887344084E-2</v>
      </c>
      <c r="M18" s="171">
        <v>3.0079251325904482E-2</v>
      </c>
      <c r="N18" s="171">
        <v>3.2099485269474412E-2</v>
      </c>
      <c r="O18" s="171">
        <v>2.8040781546126655E-2</v>
      </c>
      <c r="P18" s="171">
        <v>2.6367953320969112E-2</v>
      </c>
      <c r="Q18" s="171">
        <v>2.635774379811957E-2</v>
      </c>
      <c r="R18" s="171">
        <v>1.893649541264002E-2</v>
      </c>
      <c r="S18" s="171">
        <v>1.9283980594683663E-2</v>
      </c>
      <c r="T18" s="171">
        <v>1.7703976408240344E-2</v>
      </c>
      <c r="U18" s="171">
        <v>1.4784472165860105E-2</v>
      </c>
      <c r="V18" s="171">
        <v>1.3998128654668958E-2</v>
      </c>
      <c r="W18" s="171">
        <v>1.1754085437865661E-2</v>
      </c>
      <c r="X18" s="171">
        <v>1.1576387917908923E-2</v>
      </c>
      <c r="Y18" s="171">
        <v>1.2303545801898836E-2</v>
      </c>
      <c r="Z18" s="171">
        <v>9.9150126706772507E-3</v>
      </c>
    </row>
    <row r="19" spans="1:16383" s="6" customFormat="1" ht="16.5" customHeight="1">
      <c r="A19" s="104"/>
      <c r="B19" s="10" t="s">
        <v>569</v>
      </c>
      <c r="C19" s="10"/>
      <c r="D19" s="82"/>
      <c r="E19" s="147">
        <v>46.868811639999997</v>
      </c>
      <c r="F19" s="147">
        <v>105.64072584</v>
      </c>
      <c r="G19" s="147">
        <v>657.09949126000004</v>
      </c>
      <c r="H19" s="147">
        <v>342.63804412999997</v>
      </c>
      <c r="I19" s="147">
        <v>274.88844456999999</v>
      </c>
      <c r="J19" s="147">
        <v>534.30760846999999</v>
      </c>
      <c r="K19" s="152"/>
      <c r="L19" s="147">
        <v>0</v>
      </c>
      <c r="M19" s="147">
        <v>592.78758166</v>
      </c>
      <c r="N19" s="147">
        <v>0</v>
      </c>
      <c r="O19" s="147">
        <v>111.88483056</v>
      </c>
      <c r="P19" s="147">
        <v>0</v>
      </c>
      <c r="Q19" s="147">
        <v>0</v>
      </c>
      <c r="R19" s="147">
        <v>230.75321357000001</v>
      </c>
      <c r="S19" s="147">
        <v>49.664102620000001</v>
      </c>
      <c r="T19" s="147">
        <v>50.141301400000003</v>
      </c>
      <c r="U19" s="147">
        <v>118.53788963999997</v>
      </c>
      <c r="V19" s="147">
        <v>56.545150910000011</v>
      </c>
      <c r="W19" s="147">
        <v>187.32836108000001</v>
      </c>
      <c r="X19" s="147">
        <v>50</v>
      </c>
      <c r="Y19" s="147">
        <v>64.749247389999965</v>
      </c>
      <c r="Z19" s="147">
        <v>232.23</v>
      </c>
    </row>
    <row r="20" spans="1:16383" s="6" customFormat="1" ht="16.5" customHeight="1">
      <c r="A20" s="104"/>
      <c r="B20" s="246" t="s">
        <v>570</v>
      </c>
      <c r="C20" s="246"/>
      <c r="D20" s="82"/>
      <c r="E20" s="325">
        <v>384.74443942000102</v>
      </c>
      <c r="F20" s="325">
        <v>270.70760646000002</v>
      </c>
      <c r="G20" s="325">
        <v>0</v>
      </c>
      <c r="H20" s="325">
        <v>0</v>
      </c>
      <c r="I20" s="325">
        <v>0</v>
      </c>
      <c r="J20" s="325">
        <v>0</v>
      </c>
      <c r="K20" s="152"/>
      <c r="L20" s="325">
        <v>0</v>
      </c>
      <c r="M20" s="325">
        <v>0</v>
      </c>
      <c r="N20" s="325">
        <v>0</v>
      </c>
      <c r="O20" s="325">
        <v>0</v>
      </c>
      <c r="P20" s="325">
        <v>0</v>
      </c>
      <c r="Q20" s="325">
        <v>0</v>
      </c>
      <c r="R20" s="325">
        <v>0</v>
      </c>
      <c r="S20" s="325">
        <v>0</v>
      </c>
      <c r="T20" s="325">
        <v>0</v>
      </c>
      <c r="U20" s="325">
        <v>0</v>
      </c>
      <c r="V20" s="325">
        <v>0</v>
      </c>
      <c r="W20" s="325">
        <v>0</v>
      </c>
      <c r="X20" s="325">
        <v>0</v>
      </c>
      <c r="Y20" s="325">
        <v>0</v>
      </c>
      <c r="Z20" s="325">
        <v>0</v>
      </c>
    </row>
    <row r="21" spans="1:16383" s="6" customFormat="1" ht="16.5" customHeight="1">
      <c r="A21" s="99"/>
      <c r="B21" s="10" t="s">
        <v>211</v>
      </c>
      <c r="C21" s="14"/>
      <c r="D21" s="59"/>
      <c r="E21" s="172">
        <v>4.4837857375044463E-2</v>
      </c>
      <c r="F21" s="172">
        <v>3.3798748945000769E-2</v>
      </c>
      <c r="G21" s="172">
        <v>3.9464291179697845E-2</v>
      </c>
      <c r="H21" s="172">
        <v>2.4551557927302157E-2</v>
      </c>
      <c r="I21" s="172">
        <v>2.3761298861067436E-2</v>
      </c>
      <c r="J21" s="172">
        <v>2.8597185397290482E-2</v>
      </c>
      <c r="K21" s="172"/>
      <c r="L21" s="172">
        <v>2.3148790760108003E-2</v>
      </c>
      <c r="M21" s="172">
        <v>3.6333134761064888E-2</v>
      </c>
      <c r="N21" s="172">
        <v>2.5609317735879298E-2</v>
      </c>
      <c r="O21" s="172">
        <v>2.5844100110548371E-2</v>
      </c>
      <c r="P21" s="172">
        <v>2.2705124516548259E-2</v>
      </c>
      <c r="Q21" s="172">
        <v>2.2640258055635139E-2</v>
      </c>
      <c r="R21" s="172">
        <v>2.2632811329998729E-2</v>
      </c>
      <c r="S21" s="172">
        <v>1.9896966174854147E-2</v>
      </c>
      <c r="T21" s="172">
        <v>1.9336622410036561E-2</v>
      </c>
      <c r="U21" s="172">
        <v>2.0375282959881454E-2</v>
      </c>
      <c r="V21" s="172">
        <v>2.0406582032835532E-2</v>
      </c>
      <c r="W21" s="172">
        <v>2.1849071104645484E-2</v>
      </c>
      <c r="X21" s="172">
        <v>2.054514976820334E-2</v>
      </c>
      <c r="Y21" s="172">
        <v>2.2403269578922049E-2</v>
      </c>
      <c r="Z21" s="172">
        <v>2.3565541812799812E-2</v>
      </c>
    </row>
    <row r="22" spans="1:16383" ht="16.5" customHeight="1">
      <c r="B22" s="14"/>
      <c r="C22" s="14" t="s">
        <v>213</v>
      </c>
      <c r="D22" s="59"/>
      <c r="E22" s="142">
        <v>1035.6511942900011</v>
      </c>
      <c r="F22" s="142">
        <v>1214.0430265099999</v>
      </c>
      <c r="G22" s="142">
        <v>1823.7397430999999</v>
      </c>
      <c r="H22" s="142">
        <v>1399.2341519000001</v>
      </c>
      <c r="I22" s="142">
        <v>1514.9560197200001</v>
      </c>
      <c r="J22" s="142">
        <v>1676.3899637099998</v>
      </c>
      <c r="K22" s="142"/>
      <c r="L22" s="142">
        <v>991.26530873000002</v>
      </c>
      <c r="M22" s="142">
        <v>1677.01294525</v>
      </c>
      <c r="N22" s="142">
        <v>1166.64025184</v>
      </c>
      <c r="O22" s="142">
        <v>1234.4398274999999</v>
      </c>
      <c r="P22" s="142">
        <v>1161.12839921</v>
      </c>
      <c r="Q22" s="142">
        <v>1235.1883533999999</v>
      </c>
      <c r="R22" s="142">
        <v>1287.3493213400002</v>
      </c>
      <c r="S22" s="142">
        <v>1170.30621576</v>
      </c>
      <c r="T22" s="142">
        <v>1196.41485214</v>
      </c>
      <c r="U22" s="142">
        <v>1289.58015073</v>
      </c>
      <c r="V22" s="142">
        <v>1296.6127260600001</v>
      </c>
      <c r="W22" s="142">
        <v>1382.1954888599998</v>
      </c>
      <c r="X22" s="142">
        <v>1261.3991883599999</v>
      </c>
      <c r="Y22" s="142">
        <v>1302.7600691600001</v>
      </c>
      <c r="Z22" s="142">
        <v>1374.31235524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  <c r="BCO22" s="6"/>
      <c r="BCP22" s="6"/>
      <c r="BCQ22" s="6"/>
      <c r="BCR22" s="6"/>
      <c r="BCS22" s="6"/>
      <c r="BCT22" s="6"/>
      <c r="BCU22" s="6"/>
      <c r="BCV22" s="6"/>
      <c r="BCW22" s="6"/>
      <c r="BCX22" s="6"/>
      <c r="BCY22" s="6"/>
      <c r="BCZ22" s="6"/>
      <c r="BDA22" s="6"/>
      <c r="BDB22" s="6"/>
      <c r="BDC22" s="6"/>
      <c r="BDD22" s="6"/>
      <c r="BDE22" s="6"/>
      <c r="BDF22" s="6"/>
      <c r="BDG22" s="6"/>
      <c r="BDH22" s="6"/>
      <c r="BDI22" s="6"/>
      <c r="BDJ22" s="6"/>
      <c r="BDK22" s="6"/>
      <c r="BDL22" s="6"/>
      <c r="BDM22" s="6"/>
      <c r="BDN22" s="6"/>
      <c r="BDO22" s="6"/>
      <c r="BDP22" s="6"/>
      <c r="BDQ22" s="6"/>
      <c r="BDR22" s="6"/>
      <c r="BDS22" s="6"/>
      <c r="BDT22" s="6"/>
      <c r="BDU22" s="6"/>
      <c r="BDV22" s="6"/>
      <c r="BDW22" s="6"/>
      <c r="BDX22" s="6"/>
      <c r="BDY22" s="6"/>
      <c r="BDZ22" s="6"/>
      <c r="BEA22" s="6"/>
      <c r="BEB22" s="6"/>
      <c r="BEC22" s="6"/>
      <c r="BED22" s="6"/>
      <c r="BEE22" s="6"/>
      <c r="BEF22" s="6"/>
      <c r="BEG22" s="6"/>
      <c r="BEH22" s="6"/>
      <c r="BEI22" s="6"/>
      <c r="BEJ22" s="6"/>
      <c r="BEK22" s="6"/>
      <c r="BEL22" s="6"/>
      <c r="BEM22" s="6"/>
      <c r="BEN22" s="6"/>
      <c r="BEO22" s="6"/>
      <c r="BEP22" s="6"/>
      <c r="BEQ22" s="6"/>
      <c r="BER22" s="6"/>
      <c r="BES22" s="6"/>
      <c r="BET22" s="6"/>
      <c r="BEU22" s="6"/>
      <c r="BEV22" s="6"/>
      <c r="BEW22" s="6"/>
      <c r="BEX22" s="6"/>
      <c r="BEY22" s="6"/>
      <c r="BEZ22" s="6"/>
      <c r="BFA22" s="6"/>
      <c r="BFB22" s="6"/>
      <c r="BFC22" s="6"/>
      <c r="BFD22" s="6"/>
      <c r="BFE22" s="6"/>
      <c r="BFF22" s="6"/>
      <c r="BFG22" s="6"/>
      <c r="BFH22" s="6"/>
      <c r="BFI22" s="6"/>
      <c r="BFJ22" s="6"/>
      <c r="BFK22" s="6"/>
      <c r="BFL22" s="6"/>
      <c r="BFM22" s="6"/>
      <c r="BFN22" s="6"/>
      <c r="BFO22" s="6"/>
      <c r="BFP22" s="6"/>
      <c r="BFQ22" s="6"/>
      <c r="BFR22" s="6"/>
      <c r="BFS22" s="6"/>
      <c r="BFT22" s="6"/>
      <c r="BFU22" s="6"/>
      <c r="BFV22" s="6"/>
      <c r="BFW22" s="6"/>
      <c r="BFX22" s="6"/>
      <c r="BFY22" s="6"/>
      <c r="BFZ22" s="6"/>
      <c r="BGA22" s="6"/>
      <c r="BGB22" s="6"/>
      <c r="BGC22" s="6"/>
      <c r="BGD22" s="6"/>
      <c r="BGE22" s="6"/>
      <c r="BGF22" s="6"/>
      <c r="BGG22" s="6"/>
      <c r="BGH22" s="6"/>
      <c r="BGI22" s="6"/>
      <c r="BGJ22" s="6"/>
      <c r="BGK22" s="6"/>
      <c r="BGL22" s="6"/>
      <c r="BGM22" s="6"/>
      <c r="BGN22" s="6"/>
      <c r="BGO22" s="6"/>
      <c r="BGP22" s="6"/>
      <c r="BGQ22" s="6"/>
      <c r="BGR22" s="6"/>
      <c r="BGS22" s="6"/>
      <c r="BGT22" s="6"/>
      <c r="BGU22" s="6"/>
      <c r="BGV22" s="6"/>
      <c r="BGW22" s="6"/>
      <c r="BGX22" s="6"/>
      <c r="BGY22" s="6"/>
      <c r="BGZ22" s="6"/>
      <c r="BHA22" s="6"/>
      <c r="BHB22" s="6"/>
      <c r="BHC22" s="6"/>
      <c r="BHD22" s="6"/>
      <c r="BHE22" s="6"/>
      <c r="BHF22" s="6"/>
      <c r="BHG22" s="6"/>
      <c r="BHH22" s="6"/>
      <c r="BHI22" s="6"/>
      <c r="BHJ22" s="6"/>
      <c r="BHK22" s="6"/>
      <c r="BHL22" s="6"/>
      <c r="BHM22" s="6"/>
      <c r="BHN22" s="6"/>
      <c r="BHO22" s="6"/>
      <c r="BHP22" s="6"/>
      <c r="BHQ22" s="6"/>
      <c r="BHR22" s="6"/>
      <c r="BHS22" s="6"/>
      <c r="BHT22" s="6"/>
      <c r="BHU22" s="6"/>
      <c r="BHV22" s="6"/>
      <c r="BHW22" s="6"/>
      <c r="BHX22" s="6"/>
      <c r="BHY22" s="6"/>
      <c r="BHZ22" s="6"/>
      <c r="BIA22" s="6"/>
      <c r="BIB22" s="6"/>
      <c r="BIC22" s="6"/>
      <c r="BID22" s="6"/>
      <c r="BIE22" s="6"/>
      <c r="BIF22" s="6"/>
      <c r="BIG22" s="6"/>
      <c r="BIH22" s="6"/>
      <c r="BII22" s="6"/>
      <c r="BIJ22" s="6"/>
      <c r="BIK22" s="6"/>
      <c r="BIL22" s="6"/>
      <c r="BIM22" s="6"/>
      <c r="BIN22" s="6"/>
      <c r="BIO22" s="6"/>
      <c r="BIP22" s="6"/>
      <c r="BIQ22" s="6"/>
      <c r="BIR22" s="6"/>
      <c r="BIS22" s="6"/>
      <c r="BIT22" s="6"/>
      <c r="BIU22" s="6"/>
      <c r="BIV22" s="6"/>
      <c r="BIW22" s="6"/>
      <c r="BIX22" s="6"/>
      <c r="BIY22" s="6"/>
      <c r="BIZ22" s="6"/>
      <c r="BJA22" s="6"/>
      <c r="BJB22" s="6"/>
      <c r="BJC22" s="6"/>
      <c r="BJD22" s="6"/>
      <c r="BJE22" s="6"/>
      <c r="BJF22" s="6"/>
      <c r="BJG22" s="6"/>
      <c r="BJH22" s="6"/>
      <c r="BJI22" s="6"/>
      <c r="BJJ22" s="6"/>
      <c r="BJK22" s="6"/>
      <c r="BJL22" s="6"/>
      <c r="BJM22" s="6"/>
      <c r="BJN22" s="6"/>
      <c r="BJO22" s="6"/>
      <c r="BJP22" s="6"/>
      <c r="BJQ22" s="6"/>
      <c r="BJR22" s="6"/>
      <c r="BJS22" s="6"/>
      <c r="BJT22" s="6"/>
      <c r="BJU22" s="6"/>
      <c r="BJV22" s="6"/>
      <c r="BJW22" s="6"/>
      <c r="BJX22" s="6"/>
      <c r="BJY22" s="6"/>
      <c r="BJZ22" s="6"/>
      <c r="BKA22" s="6"/>
      <c r="BKB22" s="6"/>
      <c r="BKC22" s="6"/>
      <c r="BKD22" s="6"/>
      <c r="BKE22" s="6"/>
      <c r="BKF22" s="6"/>
      <c r="BKG22" s="6"/>
      <c r="BKH22" s="6"/>
      <c r="BKI22" s="6"/>
      <c r="BKJ22" s="6"/>
      <c r="BKK22" s="6"/>
      <c r="BKL22" s="6"/>
      <c r="BKM22" s="6"/>
      <c r="BKN22" s="6"/>
      <c r="BKO22" s="6"/>
      <c r="BKP22" s="6"/>
      <c r="BKQ22" s="6"/>
      <c r="BKR22" s="6"/>
      <c r="BKS22" s="6"/>
      <c r="BKT22" s="6"/>
      <c r="BKU22" s="6"/>
      <c r="BKV22" s="6"/>
      <c r="BKW22" s="6"/>
      <c r="BKX22" s="6"/>
      <c r="BKY22" s="6"/>
      <c r="BKZ22" s="6"/>
      <c r="BLA22" s="6"/>
      <c r="BLB22" s="6"/>
      <c r="BLC22" s="6"/>
      <c r="BLD22" s="6"/>
      <c r="BLE22" s="6"/>
      <c r="BLF22" s="6"/>
      <c r="BLG22" s="6"/>
      <c r="BLH22" s="6"/>
      <c r="BLI22" s="6"/>
      <c r="BLJ22" s="6"/>
      <c r="BLK22" s="6"/>
      <c r="BLL22" s="6"/>
      <c r="BLM22" s="6"/>
      <c r="BLN22" s="6"/>
      <c r="BLO22" s="6"/>
      <c r="BLP22" s="6"/>
      <c r="BLQ22" s="6"/>
      <c r="BLR22" s="6"/>
      <c r="BLS22" s="6"/>
      <c r="BLT22" s="6"/>
      <c r="BLU22" s="6"/>
      <c r="BLV22" s="6"/>
      <c r="BLW22" s="6"/>
      <c r="BLX22" s="6"/>
      <c r="BLY22" s="6"/>
      <c r="BLZ22" s="6"/>
      <c r="BMA22" s="6"/>
      <c r="BMB22" s="6"/>
      <c r="BMC22" s="6"/>
      <c r="BMD22" s="6"/>
      <c r="BME22" s="6"/>
      <c r="BMF22" s="6"/>
      <c r="BMG22" s="6"/>
      <c r="BMH22" s="6"/>
      <c r="BMI22" s="6"/>
      <c r="BMJ22" s="6"/>
      <c r="BMK22" s="6"/>
      <c r="BML22" s="6"/>
      <c r="BMM22" s="6"/>
      <c r="BMN22" s="6"/>
      <c r="BMO22" s="6"/>
      <c r="BMP22" s="6"/>
      <c r="BMQ22" s="6"/>
      <c r="BMR22" s="6"/>
      <c r="BMS22" s="6"/>
      <c r="BMT22" s="6"/>
      <c r="BMU22" s="6"/>
      <c r="BMV22" s="6"/>
      <c r="BMW22" s="6"/>
      <c r="BMX22" s="6"/>
      <c r="BMY22" s="6"/>
      <c r="BMZ22" s="6"/>
      <c r="BNA22" s="6"/>
      <c r="BNB22" s="6"/>
      <c r="BNC22" s="6"/>
      <c r="BND22" s="6"/>
      <c r="BNE22" s="6"/>
      <c r="BNF22" s="6"/>
      <c r="BNG22" s="6"/>
      <c r="BNH22" s="6"/>
      <c r="BNI22" s="6"/>
      <c r="BNJ22" s="6"/>
      <c r="BNK22" s="6"/>
      <c r="BNL22" s="6"/>
      <c r="BNM22" s="6"/>
      <c r="BNN22" s="6"/>
      <c r="BNO22" s="6"/>
      <c r="BNP22" s="6"/>
      <c r="BNQ22" s="6"/>
      <c r="BNR22" s="6"/>
      <c r="BNS22" s="6"/>
      <c r="BNT22" s="6"/>
      <c r="BNU22" s="6"/>
      <c r="BNV22" s="6"/>
      <c r="BNW22" s="6"/>
      <c r="BNX22" s="6"/>
      <c r="BNY22" s="6"/>
      <c r="BNZ22" s="6"/>
      <c r="BOA22" s="6"/>
      <c r="BOB22" s="6"/>
      <c r="BOC22" s="6"/>
      <c r="BOD22" s="6"/>
      <c r="BOE22" s="6"/>
      <c r="BOF22" s="6"/>
      <c r="BOG22" s="6"/>
      <c r="BOH22" s="6"/>
      <c r="BOI22" s="6"/>
      <c r="BOJ22" s="6"/>
      <c r="BOK22" s="6"/>
      <c r="BOL22" s="6"/>
      <c r="BOM22" s="6"/>
      <c r="BON22" s="6"/>
      <c r="BOO22" s="6"/>
      <c r="BOP22" s="6"/>
      <c r="BOQ22" s="6"/>
      <c r="BOR22" s="6"/>
      <c r="BOS22" s="6"/>
      <c r="BOT22" s="6"/>
      <c r="BOU22" s="6"/>
      <c r="BOV22" s="6"/>
      <c r="BOW22" s="6"/>
      <c r="BOX22" s="6"/>
      <c r="BOY22" s="6"/>
      <c r="BOZ22" s="6"/>
      <c r="BPA22" s="6"/>
      <c r="BPB22" s="6"/>
      <c r="BPC22" s="6"/>
      <c r="BPD22" s="6"/>
      <c r="BPE22" s="6"/>
      <c r="BPF22" s="6"/>
      <c r="BPG22" s="6"/>
      <c r="BPH22" s="6"/>
      <c r="BPI22" s="6"/>
      <c r="BPJ22" s="6"/>
      <c r="BPK22" s="6"/>
      <c r="BPL22" s="6"/>
      <c r="BPM22" s="6"/>
      <c r="BPN22" s="6"/>
      <c r="BPO22" s="6"/>
      <c r="BPP22" s="6"/>
      <c r="BPQ22" s="6"/>
      <c r="BPR22" s="6"/>
      <c r="BPS22" s="6"/>
      <c r="BPT22" s="6"/>
      <c r="BPU22" s="6"/>
      <c r="BPV22" s="6"/>
      <c r="BPW22" s="6"/>
      <c r="BPX22" s="6"/>
      <c r="BPY22" s="6"/>
      <c r="BPZ22" s="6"/>
      <c r="BQA22" s="6"/>
      <c r="BQB22" s="6"/>
      <c r="BQC22" s="6"/>
      <c r="BQD22" s="6"/>
      <c r="BQE22" s="6"/>
      <c r="BQF22" s="6"/>
      <c r="BQG22" s="6"/>
      <c r="BQH22" s="6"/>
      <c r="BQI22" s="6"/>
      <c r="BQJ22" s="6"/>
      <c r="BQK22" s="6"/>
      <c r="BQL22" s="6"/>
      <c r="BQM22" s="6"/>
      <c r="BQN22" s="6"/>
      <c r="BQO22" s="6"/>
      <c r="BQP22" s="6"/>
      <c r="BQQ22" s="6"/>
      <c r="BQR22" s="6"/>
      <c r="BQS22" s="6"/>
      <c r="BQT22" s="6"/>
      <c r="BQU22" s="6"/>
      <c r="BQV22" s="6"/>
      <c r="BQW22" s="6"/>
      <c r="BQX22" s="6"/>
      <c r="BQY22" s="6"/>
      <c r="BQZ22" s="6"/>
      <c r="BRA22" s="6"/>
      <c r="BRB22" s="6"/>
      <c r="BRC22" s="6"/>
      <c r="BRD22" s="6"/>
      <c r="BRE22" s="6"/>
      <c r="BRF22" s="6"/>
      <c r="BRG22" s="6"/>
      <c r="BRH22" s="6"/>
      <c r="BRI22" s="6"/>
      <c r="BRJ22" s="6"/>
      <c r="BRK22" s="6"/>
      <c r="BRL22" s="6"/>
      <c r="BRM22" s="6"/>
      <c r="BRN22" s="6"/>
      <c r="BRO22" s="6"/>
      <c r="BRP22" s="6"/>
      <c r="BRQ22" s="6"/>
      <c r="BRR22" s="6"/>
      <c r="BRS22" s="6"/>
      <c r="BRT22" s="6"/>
      <c r="BRU22" s="6"/>
      <c r="BRV22" s="6"/>
      <c r="BRW22" s="6"/>
      <c r="BRX22" s="6"/>
      <c r="BRY22" s="6"/>
      <c r="BRZ22" s="6"/>
      <c r="BSA22" s="6"/>
      <c r="BSB22" s="6"/>
      <c r="BSC22" s="6"/>
      <c r="BSD22" s="6"/>
      <c r="BSE22" s="6"/>
      <c r="BSF22" s="6"/>
      <c r="BSG22" s="6"/>
      <c r="BSH22" s="6"/>
      <c r="BSI22" s="6"/>
      <c r="BSJ22" s="6"/>
      <c r="BSK22" s="6"/>
      <c r="BSL22" s="6"/>
      <c r="BSM22" s="6"/>
      <c r="BSN22" s="6"/>
      <c r="BSO22" s="6"/>
      <c r="BSP22" s="6"/>
      <c r="BSQ22" s="6"/>
      <c r="BSR22" s="6"/>
      <c r="BSS22" s="6"/>
      <c r="BST22" s="6"/>
      <c r="BSU22" s="6"/>
      <c r="BSV22" s="6"/>
      <c r="BSW22" s="6"/>
      <c r="BSX22" s="6"/>
      <c r="BSY22" s="6"/>
      <c r="BSZ22" s="6"/>
      <c r="BTA22" s="6"/>
      <c r="BTB22" s="6"/>
      <c r="BTC22" s="6"/>
      <c r="BTD22" s="6"/>
      <c r="BTE22" s="6"/>
      <c r="BTF22" s="6"/>
      <c r="BTG22" s="6"/>
      <c r="BTH22" s="6"/>
      <c r="BTI22" s="6"/>
      <c r="BTJ22" s="6"/>
      <c r="BTK22" s="6"/>
      <c r="BTL22" s="6"/>
      <c r="BTM22" s="6"/>
      <c r="BTN22" s="6"/>
      <c r="BTO22" s="6"/>
      <c r="BTP22" s="6"/>
      <c r="BTQ22" s="6"/>
      <c r="BTR22" s="6"/>
      <c r="BTS22" s="6"/>
      <c r="BTT22" s="6"/>
      <c r="BTU22" s="6"/>
      <c r="BTV22" s="6"/>
      <c r="BTW22" s="6"/>
      <c r="BTX22" s="6"/>
      <c r="BTY22" s="6"/>
      <c r="BTZ22" s="6"/>
      <c r="BUA22" s="6"/>
      <c r="BUB22" s="6"/>
      <c r="BUC22" s="6"/>
      <c r="BUD22" s="6"/>
      <c r="BUE22" s="6"/>
      <c r="BUF22" s="6"/>
      <c r="BUG22" s="6"/>
      <c r="BUH22" s="6"/>
      <c r="BUI22" s="6"/>
      <c r="BUJ22" s="6"/>
      <c r="BUK22" s="6"/>
      <c r="BUL22" s="6"/>
      <c r="BUM22" s="6"/>
      <c r="BUN22" s="6"/>
      <c r="BUO22" s="6"/>
      <c r="BUP22" s="6"/>
      <c r="BUQ22" s="6"/>
      <c r="BUR22" s="6"/>
      <c r="BUS22" s="6"/>
      <c r="BUT22" s="6"/>
      <c r="BUU22" s="6"/>
      <c r="BUV22" s="6"/>
      <c r="BUW22" s="6"/>
      <c r="BUX22" s="6"/>
      <c r="BUY22" s="6"/>
      <c r="BUZ22" s="6"/>
      <c r="BVA22" s="6"/>
      <c r="BVB22" s="6"/>
      <c r="BVC22" s="6"/>
      <c r="BVD22" s="6"/>
      <c r="BVE22" s="6"/>
      <c r="BVF22" s="6"/>
      <c r="BVG22" s="6"/>
      <c r="BVH22" s="6"/>
      <c r="BVI22" s="6"/>
      <c r="BVJ22" s="6"/>
      <c r="BVK22" s="6"/>
      <c r="BVL22" s="6"/>
      <c r="BVM22" s="6"/>
      <c r="BVN22" s="6"/>
      <c r="BVO22" s="6"/>
      <c r="BVP22" s="6"/>
      <c r="BVQ22" s="6"/>
      <c r="BVR22" s="6"/>
      <c r="BVS22" s="6"/>
      <c r="BVT22" s="6"/>
      <c r="BVU22" s="6"/>
      <c r="BVV22" s="6"/>
      <c r="BVW22" s="6"/>
      <c r="BVX22" s="6"/>
      <c r="BVY22" s="6"/>
      <c r="BVZ22" s="6"/>
      <c r="BWA22" s="6"/>
      <c r="BWB22" s="6"/>
      <c r="BWC22" s="6"/>
      <c r="BWD22" s="6"/>
      <c r="BWE22" s="6"/>
      <c r="BWF22" s="6"/>
      <c r="BWG22" s="6"/>
      <c r="BWH22" s="6"/>
      <c r="BWI22" s="6"/>
      <c r="BWJ22" s="6"/>
      <c r="BWK22" s="6"/>
      <c r="BWL22" s="6"/>
      <c r="BWM22" s="6"/>
      <c r="BWN22" s="6"/>
      <c r="BWO22" s="6"/>
      <c r="BWP22" s="6"/>
      <c r="BWQ22" s="6"/>
      <c r="BWR22" s="6"/>
      <c r="BWS22" s="6"/>
      <c r="BWT22" s="6"/>
      <c r="BWU22" s="6"/>
      <c r="BWV22" s="6"/>
      <c r="BWW22" s="6"/>
      <c r="BWX22" s="6"/>
      <c r="BWY22" s="6"/>
      <c r="BWZ22" s="6"/>
      <c r="BXA22" s="6"/>
      <c r="BXB22" s="6"/>
      <c r="BXC22" s="6"/>
      <c r="BXD22" s="6"/>
      <c r="BXE22" s="6"/>
      <c r="BXF22" s="6"/>
      <c r="BXG22" s="6"/>
      <c r="BXH22" s="6"/>
      <c r="BXI22" s="6"/>
      <c r="BXJ22" s="6"/>
      <c r="BXK22" s="6"/>
      <c r="BXL22" s="6"/>
      <c r="BXM22" s="6"/>
      <c r="BXN22" s="6"/>
      <c r="BXO22" s="6"/>
      <c r="BXP22" s="6"/>
      <c r="BXQ22" s="6"/>
      <c r="BXR22" s="6"/>
      <c r="BXS22" s="6"/>
      <c r="BXT22" s="6"/>
      <c r="BXU22" s="6"/>
      <c r="BXV22" s="6"/>
      <c r="BXW22" s="6"/>
      <c r="BXX22" s="6"/>
      <c r="BXY22" s="6"/>
      <c r="BXZ22" s="6"/>
      <c r="BYA22" s="6"/>
      <c r="BYB22" s="6"/>
      <c r="BYC22" s="6"/>
      <c r="BYD22" s="6"/>
      <c r="BYE22" s="6"/>
      <c r="BYF22" s="6"/>
      <c r="BYG22" s="6"/>
      <c r="BYH22" s="6"/>
      <c r="BYI22" s="6"/>
      <c r="BYJ22" s="6"/>
      <c r="BYK22" s="6"/>
      <c r="BYL22" s="6"/>
      <c r="BYM22" s="6"/>
      <c r="BYN22" s="6"/>
      <c r="BYO22" s="6"/>
      <c r="BYP22" s="6"/>
      <c r="BYQ22" s="6"/>
      <c r="BYR22" s="6"/>
      <c r="BYS22" s="6"/>
      <c r="BYT22" s="6"/>
      <c r="BYU22" s="6"/>
      <c r="BYV22" s="6"/>
      <c r="BYW22" s="6"/>
      <c r="BYX22" s="6"/>
      <c r="BYY22" s="6"/>
      <c r="BYZ22" s="6"/>
      <c r="BZA22" s="6"/>
      <c r="BZB22" s="6"/>
      <c r="BZC22" s="6"/>
      <c r="BZD22" s="6"/>
      <c r="BZE22" s="6"/>
      <c r="BZF22" s="6"/>
      <c r="BZG22" s="6"/>
      <c r="BZH22" s="6"/>
      <c r="BZI22" s="6"/>
      <c r="BZJ22" s="6"/>
      <c r="BZK22" s="6"/>
      <c r="BZL22" s="6"/>
      <c r="BZM22" s="6"/>
      <c r="BZN22" s="6"/>
      <c r="BZO22" s="6"/>
      <c r="BZP22" s="6"/>
      <c r="BZQ22" s="6"/>
      <c r="BZR22" s="6"/>
      <c r="BZS22" s="6"/>
      <c r="BZT22" s="6"/>
      <c r="BZU22" s="6"/>
      <c r="BZV22" s="6"/>
      <c r="BZW22" s="6"/>
      <c r="BZX22" s="6"/>
      <c r="BZY22" s="6"/>
      <c r="BZZ22" s="6"/>
      <c r="CAA22" s="6"/>
      <c r="CAB22" s="6"/>
      <c r="CAC22" s="6"/>
      <c r="CAD22" s="6"/>
      <c r="CAE22" s="6"/>
      <c r="CAF22" s="6"/>
      <c r="CAG22" s="6"/>
      <c r="CAH22" s="6"/>
      <c r="CAI22" s="6"/>
      <c r="CAJ22" s="6"/>
      <c r="CAK22" s="6"/>
      <c r="CAL22" s="6"/>
      <c r="CAM22" s="6"/>
      <c r="CAN22" s="6"/>
      <c r="CAO22" s="6"/>
      <c r="CAP22" s="6"/>
      <c r="CAQ22" s="6"/>
      <c r="CAR22" s="6"/>
      <c r="CAS22" s="6"/>
      <c r="CAT22" s="6"/>
      <c r="CAU22" s="6"/>
      <c r="CAV22" s="6"/>
      <c r="CAW22" s="6"/>
      <c r="CAX22" s="6"/>
      <c r="CAY22" s="6"/>
      <c r="CAZ22" s="6"/>
      <c r="CBA22" s="6"/>
      <c r="CBB22" s="6"/>
      <c r="CBC22" s="6"/>
      <c r="CBD22" s="6"/>
      <c r="CBE22" s="6"/>
      <c r="CBF22" s="6"/>
      <c r="CBG22" s="6"/>
      <c r="CBH22" s="6"/>
      <c r="CBI22" s="6"/>
      <c r="CBJ22" s="6"/>
      <c r="CBK22" s="6"/>
      <c r="CBL22" s="6"/>
      <c r="CBM22" s="6"/>
      <c r="CBN22" s="6"/>
      <c r="CBO22" s="6"/>
      <c r="CBP22" s="6"/>
      <c r="CBQ22" s="6"/>
      <c r="CBR22" s="6"/>
      <c r="CBS22" s="6"/>
      <c r="CBT22" s="6"/>
      <c r="CBU22" s="6"/>
      <c r="CBV22" s="6"/>
      <c r="CBW22" s="6"/>
      <c r="CBX22" s="6"/>
      <c r="CBY22" s="6"/>
      <c r="CBZ22" s="6"/>
      <c r="CCA22" s="6"/>
      <c r="CCB22" s="6"/>
      <c r="CCC22" s="6"/>
      <c r="CCD22" s="6"/>
      <c r="CCE22" s="6"/>
      <c r="CCF22" s="6"/>
      <c r="CCG22" s="6"/>
      <c r="CCH22" s="6"/>
      <c r="CCI22" s="6"/>
      <c r="CCJ22" s="6"/>
      <c r="CCK22" s="6"/>
      <c r="CCL22" s="6"/>
      <c r="CCM22" s="6"/>
      <c r="CCN22" s="6"/>
      <c r="CCO22" s="6"/>
      <c r="CCP22" s="6"/>
      <c r="CCQ22" s="6"/>
      <c r="CCR22" s="6"/>
      <c r="CCS22" s="6"/>
      <c r="CCT22" s="6"/>
      <c r="CCU22" s="6"/>
      <c r="CCV22" s="6"/>
      <c r="CCW22" s="6"/>
      <c r="CCX22" s="6"/>
      <c r="CCY22" s="6"/>
      <c r="CCZ22" s="6"/>
      <c r="CDA22" s="6"/>
      <c r="CDB22" s="6"/>
      <c r="CDC22" s="6"/>
      <c r="CDD22" s="6"/>
      <c r="CDE22" s="6"/>
      <c r="CDF22" s="6"/>
      <c r="CDG22" s="6"/>
      <c r="CDH22" s="6"/>
      <c r="CDI22" s="6"/>
      <c r="CDJ22" s="6"/>
      <c r="CDK22" s="6"/>
      <c r="CDL22" s="6"/>
      <c r="CDM22" s="6"/>
      <c r="CDN22" s="6"/>
      <c r="CDO22" s="6"/>
      <c r="CDP22" s="6"/>
      <c r="CDQ22" s="6"/>
      <c r="CDR22" s="6"/>
      <c r="CDS22" s="6"/>
      <c r="CDT22" s="6"/>
      <c r="CDU22" s="6"/>
      <c r="CDV22" s="6"/>
      <c r="CDW22" s="6"/>
      <c r="CDX22" s="6"/>
      <c r="CDY22" s="6"/>
      <c r="CDZ22" s="6"/>
      <c r="CEA22" s="6"/>
      <c r="CEB22" s="6"/>
      <c r="CEC22" s="6"/>
      <c r="CED22" s="6"/>
      <c r="CEE22" s="6"/>
      <c r="CEF22" s="6"/>
      <c r="CEG22" s="6"/>
      <c r="CEH22" s="6"/>
      <c r="CEI22" s="6"/>
      <c r="CEJ22" s="6"/>
      <c r="CEK22" s="6"/>
      <c r="CEL22" s="6"/>
      <c r="CEM22" s="6"/>
      <c r="CEN22" s="6"/>
      <c r="CEO22" s="6"/>
      <c r="CEP22" s="6"/>
      <c r="CEQ22" s="6"/>
      <c r="CER22" s="6"/>
      <c r="CES22" s="6"/>
      <c r="CET22" s="6"/>
      <c r="CEU22" s="6"/>
      <c r="CEV22" s="6"/>
      <c r="CEW22" s="6"/>
      <c r="CEX22" s="6"/>
      <c r="CEY22" s="6"/>
      <c r="CEZ22" s="6"/>
      <c r="CFA22" s="6"/>
      <c r="CFB22" s="6"/>
      <c r="CFC22" s="6"/>
      <c r="CFD22" s="6"/>
      <c r="CFE22" s="6"/>
      <c r="CFF22" s="6"/>
      <c r="CFG22" s="6"/>
      <c r="CFH22" s="6"/>
      <c r="CFI22" s="6"/>
      <c r="CFJ22" s="6"/>
      <c r="CFK22" s="6"/>
      <c r="CFL22" s="6"/>
      <c r="CFM22" s="6"/>
      <c r="CFN22" s="6"/>
      <c r="CFO22" s="6"/>
      <c r="CFP22" s="6"/>
      <c r="CFQ22" s="6"/>
      <c r="CFR22" s="6"/>
      <c r="CFS22" s="6"/>
      <c r="CFT22" s="6"/>
      <c r="CFU22" s="6"/>
      <c r="CFV22" s="6"/>
      <c r="CFW22" s="6"/>
      <c r="CFX22" s="6"/>
      <c r="CFY22" s="6"/>
      <c r="CFZ22" s="6"/>
      <c r="CGA22" s="6"/>
      <c r="CGB22" s="6"/>
      <c r="CGC22" s="6"/>
      <c r="CGD22" s="6"/>
      <c r="CGE22" s="6"/>
      <c r="CGF22" s="6"/>
      <c r="CGG22" s="6"/>
      <c r="CGH22" s="6"/>
      <c r="CGI22" s="6"/>
      <c r="CGJ22" s="6"/>
      <c r="CGK22" s="6"/>
      <c r="CGL22" s="6"/>
      <c r="CGM22" s="6"/>
      <c r="CGN22" s="6"/>
      <c r="CGO22" s="6"/>
      <c r="CGP22" s="6"/>
      <c r="CGQ22" s="6"/>
      <c r="CGR22" s="6"/>
      <c r="CGS22" s="6"/>
      <c r="CGT22" s="6"/>
      <c r="CGU22" s="6"/>
      <c r="CGV22" s="6"/>
      <c r="CGW22" s="6"/>
      <c r="CGX22" s="6"/>
      <c r="CGY22" s="6"/>
      <c r="CGZ22" s="6"/>
      <c r="CHA22" s="6"/>
      <c r="CHB22" s="6"/>
      <c r="CHC22" s="6"/>
      <c r="CHD22" s="6"/>
      <c r="CHE22" s="6"/>
      <c r="CHF22" s="6"/>
      <c r="CHG22" s="6"/>
      <c r="CHH22" s="6"/>
      <c r="CHI22" s="6"/>
      <c r="CHJ22" s="6"/>
      <c r="CHK22" s="6"/>
      <c r="CHL22" s="6"/>
      <c r="CHM22" s="6"/>
      <c r="CHN22" s="6"/>
      <c r="CHO22" s="6"/>
      <c r="CHP22" s="6"/>
      <c r="CHQ22" s="6"/>
      <c r="CHR22" s="6"/>
      <c r="CHS22" s="6"/>
      <c r="CHT22" s="6"/>
      <c r="CHU22" s="6"/>
      <c r="CHV22" s="6"/>
      <c r="CHW22" s="6"/>
      <c r="CHX22" s="6"/>
      <c r="CHY22" s="6"/>
      <c r="CHZ22" s="6"/>
      <c r="CIA22" s="6"/>
      <c r="CIB22" s="6"/>
      <c r="CIC22" s="6"/>
      <c r="CID22" s="6"/>
      <c r="CIE22" s="6"/>
      <c r="CIF22" s="6"/>
      <c r="CIG22" s="6"/>
      <c r="CIH22" s="6"/>
      <c r="CII22" s="6"/>
      <c r="CIJ22" s="6"/>
      <c r="CIK22" s="6"/>
      <c r="CIL22" s="6"/>
      <c r="CIM22" s="6"/>
      <c r="CIN22" s="6"/>
      <c r="CIO22" s="6"/>
      <c r="CIP22" s="6"/>
      <c r="CIQ22" s="6"/>
      <c r="CIR22" s="6"/>
      <c r="CIS22" s="6"/>
      <c r="CIT22" s="6"/>
      <c r="CIU22" s="6"/>
      <c r="CIV22" s="6"/>
      <c r="CIW22" s="6"/>
      <c r="CIX22" s="6"/>
      <c r="CIY22" s="6"/>
      <c r="CIZ22" s="6"/>
      <c r="CJA22" s="6"/>
      <c r="CJB22" s="6"/>
      <c r="CJC22" s="6"/>
      <c r="CJD22" s="6"/>
      <c r="CJE22" s="6"/>
      <c r="CJF22" s="6"/>
      <c r="CJG22" s="6"/>
      <c r="CJH22" s="6"/>
      <c r="CJI22" s="6"/>
      <c r="CJJ22" s="6"/>
      <c r="CJK22" s="6"/>
      <c r="CJL22" s="6"/>
      <c r="CJM22" s="6"/>
      <c r="CJN22" s="6"/>
      <c r="CJO22" s="6"/>
      <c r="CJP22" s="6"/>
      <c r="CJQ22" s="6"/>
      <c r="CJR22" s="6"/>
      <c r="CJS22" s="6"/>
      <c r="CJT22" s="6"/>
      <c r="CJU22" s="6"/>
      <c r="CJV22" s="6"/>
      <c r="CJW22" s="6"/>
      <c r="CJX22" s="6"/>
      <c r="CJY22" s="6"/>
      <c r="CJZ22" s="6"/>
      <c r="CKA22" s="6"/>
      <c r="CKB22" s="6"/>
      <c r="CKC22" s="6"/>
      <c r="CKD22" s="6"/>
      <c r="CKE22" s="6"/>
      <c r="CKF22" s="6"/>
      <c r="CKG22" s="6"/>
      <c r="CKH22" s="6"/>
      <c r="CKI22" s="6"/>
      <c r="CKJ22" s="6"/>
      <c r="CKK22" s="6"/>
      <c r="CKL22" s="6"/>
      <c r="CKM22" s="6"/>
      <c r="CKN22" s="6"/>
      <c r="CKO22" s="6"/>
      <c r="CKP22" s="6"/>
      <c r="CKQ22" s="6"/>
      <c r="CKR22" s="6"/>
      <c r="CKS22" s="6"/>
      <c r="CKT22" s="6"/>
      <c r="CKU22" s="6"/>
      <c r="CKV22" s="6"/>
      <c r="CKW22" s="6"/>
      <c r="CKX22" s="6"/>
      <c r="CKY22" s="6"/>
      <c r="CKZ22" s="6"/>
      <c r="CLA22" s="6"/>
      <c r="CLB22" s="6"/>
      <c r="CLC22" s="6"/>
      <c r="CLD22" s="6"/>
      <c r="CLE22" s="6"/>
      <c r="CLF22" s="6"/>
      <c r="CLG22" s="6"/>
      <c r="CLH22" s="6"/>
      <c r="CLI22" s="6"/>
      <c r="CLJ22" s="6"/>
      <c r="CLK22" s="6"/>
      <c r="CLL22" s="6"/>
      <c r="CLM22" s="6"/>
      <c r="CLN22" s="6"/>
      <c r="CLO22" s="6"/>
      <c r="CLP22" s="6"/>
      <c r="CLQ22" s="6"/>
      <c r="CLR22" s="6"/>
      <c r="CLS22" s="6"/>
      <c r="CLT22" s="6"/>
      <c r="CLU22" s="6"/>
      <c r="CLV22" s="6"/>
      <c r="CLW22" s="6"/>
      <c r="CLX22" s="6"/>
      <c r="CLY22" s="6"/>
      <c r="CLZ22" s="6"/>
      <c r="CMA22" s="6"/>
      <c r="CMB22" s="6"/>
      <c r="CMC22" s="6"/>
      <c r="CMD22" s="6"/>
      <c r="CME22" s="6"/>
      <c r="CMF22" s="6"/>
      <c r="CMG22" s="6"/>
      <c r="CMH22" s="6"/>
      <c r="CMI22" s="6"/>
      <c r="CMJ22" s="6"/>
      <c r="CMK22" s="6"/>
      <c r="CML22" s="6"/>
      <c r="CMM22" s="6"/>
      <c r="CMN22" s="6"/>
      <c r="CMO22" s="6"/>
      <c r="CMP22" s="6"/>
      <c r="CMQ22" s="6"/>
      <c r="CMR22" s="6"/>
      <c r="CMS22" s="6"/>
      <c r="CMT22" s="6"/>
      <c r="CMU22" s="6"/>
      <c r="CMV22" s="6"/>
      <c r="CMW22" s="6"/>
      <c r="CMX22" s="6"/>
      <c r="CMY22" s="6"/>
      <c r="CMZ22" s="6"/>
      <c r="CNA22" s="6"/>
      <c r="CNB22" s="6"/>
      <c r="CNC22" s="6"/>
      <c r="CND22" s="6"/>
      <c r="CNE22" s="6"/>
      <c r="CNF22" s="6"/>
      <c r="CNG22" s="6"/>
      <c r="CNH22" s="6"/>
      <c r="CNI22" s="6"/>
      <c r="CNJ22" s="6"/>
      <c r="CNK22" s="6"/>
      <c r="CNL22" s="6"/>
      <c r="CNM22" s="6"/>
      <c r="CNN22" s="6"/>
      <c r="CNO22" s="6"/>
      <c r="CNP22" s="6"/>
      <c r="CNQ22" s="6"/>
      <c r="CNR22" s="6"/>
      <c r="CNS22" s="6"/>
      <c r="CNT22" s="6"/>
      <c r="CNU22" s="6"/>
      <c r="CNV22" s="6"/>
      <c r="CNW22" s="6"/>
      <c r="CNX22" s="6"/>
      <c r="CNY22" s="6"/>
      <c r="CNZ22" s="6"/>
      <c r="COA22" s="6"/>
      <c r="COB22" s="6"/>
      <c r="COC22" s="6"/>
      <c r="COD22" s="6"/>
      <c r="COE22" s="6"/>
      <c r="COF22" s="6"/>
      <c r="COG22" s="6"/>
      <c r="COH22" s="6"/>
      <c r="COI22" s="6"/>
      <c r="COJ22" s="6"/>
      <c r="COK22" s="6"/>
      <c r="COL22" s="6"/>
      <c r="COM22" s="6"/>
      <c r="CON22" s="6"/>
      <c r="COO22" s="6"/>
      <c r="COP22" s="6"/>
      <c r="COQ22" s="6"/>
      <c r="COR22" s="6"/>
      <c r="COS22" s="6"/>
      <c r="COT22" s="6"/>
      <c r="COU22" s="6"/>
      <c r="COV22" s="6"/>
      <c r="COW22" s="6"/>
      <c r="COX22" s="6"/>
      <c r="COY22" s="6"/>
      <c r="COZ22" s="6"/>
      <c r="CPA22" s="6"/>
      <c r="CPB22" s="6"/>
      <c r="CPC22" s="6"/>
      <c r="CPD22" s="6"/>
      <c r="CPE22" s="6"/>
      <c r="CPF22" s="6"/>
      <c r="CPG22" s="6"/>
      <c r="CPH22" s="6"/>
      <c r="CPI22" s="6"/>
      <c r="CPJ22" s="6"/>
      <c r="CPK22" s="6"/>
      <c r="CPL22" s="6"/>
      <c r="CPM22" s="6"/>
      <c r="CPN22" s="6"/>
      <c r="CPO22" s="6"/>
      <c r="CPP22" s="6"/>
      <c r="CPQ22" s="6"/>
      <c r="CPR22" s="6"/>
      <c r="CPS22" s="6"/>
      <c r="CPT22" s="6"/>
      <c r="CPU22" s="6"/>
      <c r="CPV22" s="6"/>
      <c r="CPW22" s="6"/>
      <c r="CPX22" s="6"/>
      <c r="CPY22" s="6"/>
      <c r="CPZ22" s="6"/>
      <c r="CQA22" s="6"/>
      <c r="CQB22" s="6"/>
      <c r="CQC22" s="6"/>
      <c r="CQD22" s="6"/>
      <c r="CQE22" s="6"/>
      <c r="CQF22" s="6"/>
      <c r="CQG22" s="6"/>
      <c r="CQH22" s="6"/>
      <c r="CQI22" s="6"/>
      <c r="CQJ22" s="6"/>
      <c r="CQK22" s="6"/>
      <c r="CQL22" s="6"/>
      <c r="CQM22" s="6"/>
      <c r="CQN22" s="6"/>
      <c r="CQO22" s="6"/>
      <c r="CQP22" s="6"/>
      <c r="CQQ22" s="6"/>
      <c r="CQR22" s="6"/>
      <c r="CQS22" s="6"/>
      <c r="CQT22" s="6"/>
      <c r="CQU22" s="6"/>
      <c r="CQV22" s="6"/>
      <c r="CQW22" s="6"/>
      <c r="CQX22" s="6"/>
      <c r="CQY22" s="6"/>
      <c r="CQZ22" s="6"/>
      <c r="CRA22" s="6"/>
      <c r="CRB22" s="6"/>
      <c r="CRC22" s="6"/>
      <c r="CRD22" s="6"/>
      <c r="CRE22" s="6"/>
      <c r="CRF22" s="6"/>
      <c r="CRG22" s="6"/>
      <c r="CRH22" s="6"/>
      <c r="CRI22" s="6"/>
      <c r="CRJ22" s="6"/>
      <c r="CRK22" s="6"/>
      <c r="CRL22" s="6"/>
      <c r="CRM22" s="6"/>
      <c r="CRN22" s="6"/>
      <c r="CRO22" s="6"/>
      <c r="CRP22" s="6"/>
      <c r="CRQ22" s="6"/>
      <c r="CRR22" s="6"/>
      <c r="CRS22" s="6"/>
      <c r="CRT22" s="6"/>
      <c r="CRU22" s="6"/>
      <c r="CRV22" s="6"/>
      <c r="CRW22" s="6"/>
      <c r="CRX22" s="6"/>
      <c r="CRY22" s="6"/>
      <c r="CRZ22" s="6"/>
      <c r="CSA22" s="6"/>
      <c r="CSB22" s="6"/>
      <c r="CSC22" s="6"/>
      <c r="CSD22" s="6"/>
      <c r="CSE22" s="6"/>
      <c r="CSF22" s="6"/>
      <c r="CSG22" s="6"/>
      <c r="CSH22" s="6"/>
      <c r="CSI22" s="6"/>
      <c r="CSJ22" s="6"/>
      <c r="CSK22" s="6"/>
      <c r="CSL22" s="6"/>
      <c r="CSM22" s="6"/>
      <c r="CSN22" s="6"/>
      <c r="CSO22" s="6"/>
      <c r="CSP22" s="6"/>
      <c r="CSQ22" s="6"/>
      <c r="CSR22" s="6"/>
      <c r="CSS22" s="6"/>
      <c r="CST22" s="6"/>
      <c r="CSU22" s="6"/>
      <c r="CSV22" s="6"/>
      <c r="CSW22" s="6"/>
      <c r="CSX22" s="6"/>
      <c r="CSY22" s="6"/>
      <c r="CSZ22" s="6"/>
      <c r="CTA22" s="6"/>
      <c r="CTB22" s="6"/>
      <c r="CTC22" s="6"/>
      <c r="CTD22" s="6"/>
      <c r="CTE22" s="6"/>
      <c r="CTF22" s="6"/>
      <c r="CTG22" s="6"/>
      <c r="CTH22" s="6"/>
      <c r="CTI22" s="6"/>
      <c r="CTJ22" s="6"/>
      <c r="CTK22" s="6"/>
      <c r="CTL22" s="6"/>
      <c r="CTM22" s="6"/>
      <c r="CTN22" s="6"/>
      <c r="CTO22" s="6"/>
      <c r="CTP22" s="6"/>
      <c r="CTQ22" s="6"/>
      <c r="CTR22" s="6"/>
      <c r="CTS22" s="6"/>
      <c r="CTT22" s="6"/>
      <c r="CTU22" s="6"/>
      <c r="CTV22" s="6"/>
      <c r="CTW22" s="6"/>
      <c r="CTX22" s="6"/>
      <c r="CTY22" s="6"/>
      <c r="CTZ22" s="6"/>
      <c r="CUA22" s="6"/>
      <c r="CUB22" s="6"/>
      <c r="CUC22" s="6"/>
      <c r="CUD22" s="6"/>
      <c r="CUE22" s="6"/>
      <c r="CUF22" s="6"/>
      <c r="CUG22" s="6"/>
      <c r="CUH22" s="6"/>
      <c r="CUI22" s="6"/>
      <c r="CUJ22" s="6"/>
      <c r="CUK22" s="6"/>
      <c r="CUL22" s="6"/>
      <c r="CUM22" s="6"/>
      <c r="CUN22" s="6"/>
      <c r="CUO22" s="6"/>
      <c r="CUP22" s="6"/>
      <c r="CUQ22" s="6"/>
      <c r="CUR22" s="6"/>
      <c r="CUS22" s="6"/>
      <c r="CUT22" s="6"/>
      <c r="CUU22" s="6"/>
      <c r="CUV22" s="6"/>
      <c r="CUW22" s="6"/>
      <c r="CUX22" s="6"/>
      <c r="CUY22" s="6"/>
      <c r="CUZ22" s="6"/>
      <c r="CVA22" s="6"/>
      <c r="CVB22" s="6"/>
      <c r="CVC22" s="6"/>
      <c r="CVD22" s="6"/>
      <c r="CVE22" s="6"/>
      <c r="CVF22" s="6"/>
      <c r="CVG22" s="6"/>
      <c r="CVH22" s="6"/>
      <c r="CVI22" s="6"/>
      <c r="CVJ22" s="6"/>
      <c r="CVK22" s="6"/>
      <c r="CVL22" s="6"/>
      <c r="CVM22" s="6"/>
      <c r="CVN22" s="6"/>
      <c r="CVO22" s="6"/>
      <c r="CVP22" s="6"/>
      <c r="CVQ22" s="6"/>
      <c r="CVR22" s="6"/>
      <c r="CVS22" s="6"/>
      <c r="CVT22" s="6"/>
      <c r="CVU22" s="6"/>
      <c r="CVV22" s="6"/>
      <c r="CVW22" s="6"/>
      <c r="CVX22" s="6"/>
      <c r="CVY22" s="6"/>
      <c r="CVZ22" s="6"/>
      <c r="CWA22" s="6"/>
      <c r="CWB22" s="6"/>
      <c r="CWC22" s="6"/>
      <c r="CWD22" s="6"/>
      <c r="CWE22" s="6"/>
      <c r="CWF22" s="6"/>
      <c r="CWG22" s="6"/>
      <c r="CWH22" s="6"/>
      <c r="CWI22" s="6"/>
      <c r="CWJ22" s="6"/>
      <c r="CWK22" s="6"/>
      <c r="CWL22" s="6"/>
      <c r="CWM22" s="6"/>
      <c r="CWN22" s="6"/>
      <c r="CWO22" s="6"/>
      <c r="CWP22" s="6"/>
      <c r="CWQ22" s="6"/>
      <c r="CWR22" s="6"/>
      <c r="CWS22" s="6"/>
      <c r="CWT22" s="6"/>
      <c r="CWU22" s="6"/>
      <c r="CWV22" s="6"/>
      <c r="CWW22" s="6"/>
      <c r="CWX22" s="6"/>
      <c r="CWY22" s="6"/>
      <c r="CWZ22" s="6"/>
      <c r="CXA22" s="6"/>
      <c r="CXB22" s="6"/>
      <c r="CXC22" s="6"/>
      <c r="CXD22" s="6"/>
      <c r="CXE22" s="6"/>
      <c r="CXF22" s="6"/>
      <c r="CXG22" s="6"/>
      <c r="CXH22" s="6"/>
      <c r="CXI22" s="6"/>
      <c r="CXJ22" s="6"/>
      <c r="CXK22" s="6"/>
      <c r="CXL22" s="6"/>
      <c r="CXM22" s="6"/>
      <c r="CXN22" s="6"/>
      <c r="CXO22" s="6"/>
      <c r="CXP22" s="6"/>
      <c r="CXQ22" s="6"/>
      <c r="CXR22" s="6"/>
      <c r="CXS22" s="6"/>
      <c r="CXT22" s="6"/>
      <c r="CXU22" s="6"/>
      <c r="CXV22" s="6"/>
      <c r="CXW22" s="6"/>
      <c r="CXX22" s="6"/>
      <c r="CXY22" s="6"/>
      <c r="CXZ22" s="6"/>
      <c r="CYA22" s="6"/>
      <c r="CYB22" s="6"/>
      <c r="CYC22" s="6"/>
      <c r="CYD22" s="6"/>
      <c r="CYE22" s="6"/>
      <c r="CYF22" s="6"/>
      <c r="CYG22" s="6"/>
      <c r="CYH22" s="6"/>
      <c r="CYI22" s="6"/>
      <c r="CYJ22" s="6"/>
      <c r="CYK22" s="6"/>
      <c r="CYL22" s="6"/>
      <c r="CYM22" s="6"/>
      <c r="CYN22" s="6"/>
      <c r="CYO22" s="6"/>
      <c r="CYP22" s="6"/>
      <c r="CYQ22" s="6"/>
      <c r="CYR22" s="6"/>
      <c r="CYS22" s="6"/>
      <c r="CYT22" s="6"/>
      <c r="CYU22" s="6"/>
      <c r="CYV22" s="6"/>
      <c r="CYW22" s="6"/>
      <c r="CYX22" s="6"/>
      <c r="CYY22" s="6"/>
      <c r="CYZ22" s="6"/>
      <c r="CZA22" s="6"/>
      <c r="CZB22" s="6"/>
      <c r="CZC22" s="6"/>
      <c r="CZD22" s="6"/>
      <c r="CZE22" s="6"/>
      <c r="CZF22" s="6"/>
      <c r="CZG22" s="6"/>
      <c r="CZH22" s="6"/>
      <c r="CZI22" s="6"/>
      <c r="CZJ22" s="6"/>
      <c r="CZK22" s="6"/>
      <c r="CZL22" s="6"/>
      <c r="CZM22" s="6"/>
      <c r="CZN22" s="6"/>
      <c r="CZO22" s="6"/>
      <c r="CZP22" s="6"/>
      <c r="CZQ22" s="6"/>
      <c r="CZR22" s="6"/>
      <c r="CZS22" s="6"/>
      <c r="CZT22" s="6"/>
      <c r="CZU22" s="6"/>
      <c r="CZV22" s="6"/>
      <c r="CZW22" s="6"/>
      <c r="CZX22" s="6"/>
      <c r="CZY22" s="6"/>
      <c r="CZZ22" s="6"/>
      <c r="DAA22" s="6"/>
      <c r="DAB22" s="6"/>
      <c r="DAC22" s="6"/>
      <c r="DAD22" s="6"/>
      <c r="DAE22" s="6"/>
      <c r="DAF22" s="6"/>
      <c r="DAG22" s="6"/>
      <c r="DAH22" s="6"/>
      <c r="DAI22" s="6"/>
      <c r="DAJ22" s="6"/>
      <c r="DAK22" s="6"/>
      <c r="DAL22" s="6"/>
      <c r="DAM22" s="6"/>
      <c r="DAN22" s="6"/>
      <c r="DAO22" s="6"/>
      <c r="DAP22" s="6"/>
      <c r="DAQ22" s="6"/>
      <c r="DAR22" s="6"/>
      <c r="DAS22" s="6"/>
      <c r="DAT22" s="6"/>
      <c r="DAU22" s="6"/>
      <c r="DAV22" s="6"/>
      <c r="DAW22" s="6"/>
      <c r="DAX22" s="6"/>
      <c r="DAY22" s="6"/>
      <c r="DAZ22" s="6"/>
      <c r="DBA22" s="6"/>
      <c r="DBB22" s="6"/>
      <c r="DBC22" s="6"/>
      <c r="DBD22" s="6"/>
      <c r="DBE22" s="6"/>
      <c r="DBF22" s="6"/>
      <c r="DBG22" s="6"/>
      <c r="DBH22" s="6"/>
      <c r="DBI22" s="6"/>
      <c r="DBJ22" s="6"/>
      <c r="DBK22" s="6"/>
      <c r="DBL22" s="6"/>
      <c r="DBM22" s="6"/>
      <c r="DBN22" s="6"/>
      <c r="DBO22" s="6"/>
      <c r="DBP22" s="6"/>
      <c r="DBQ22" s="6"/>
      <c r="DBR22" s="6"/>
      <c r="DBS22" s="6"/>
      <c r="DBT22" s="6"/>
      <c r="DBU22" s="6"/>
      <c r="DBV22" s="6"/>
      <c r="DBW22" s="6"/>
      <c r="DBX22" s="6"/>
      <c r="DBY22" s="6"/>
      <c r="DBZ22" s="6"/>
      <c r="DCA22" s="6"/>
      <c r="DCB22" s="6"/>
      <c r="DCC22" s="6"/>
      <c r="DCD22" s="6"/>
      <c r="DCE22" s="6"/>
      <c r="DCF22" s="6"/>
      <c r="DCG22" s="6"/>
      <c r="DCH22" s="6"/>
      <c r="DCI22" s="6"/>
      <c r="DCJ22" s="6"/>
      <c r="DCK22" s="6"/>
      <c r="DCL22" s="6"/>
      <c r="DCM22" s="6"/>
      <c r="DCN22" s="6"/>
      <c r="DCO22" s="6"/>
      <c r="DCP22" s="6"/>
      <c r="DCQ22" s="6"/>
      <c r="DCR22" s="6"/>
      <c r="DCS22" s="6"/>
      <c r="DCT22" s="6"/>
      <c r="DCU22" s="6"/>
      <c r="DCV22" s="6"/>
      <c r="DCW22" s="6"/>
      <c r="DCX22" s="6"/>
      <c r="DCY22" s="6"/>
      <c r="DCZ22" s="6"/>
      <c r="DDA22" s="6"/>
      <c r="DDB22" s="6"/>
      <c r="DDC22" s="6"/>
      <c r="DDD22" s="6"/>
      <c r="DDE22" s="6"/>
      <c r="DDF22" s="6"/>
      <c r="DDG22" s="6"/>
      <c r="DDH22" s="6"/>
      <c r="DDI22" s="6"/>
      <c r="DDJ22" s="6"/>
      <c r="DDK22" s="6"/>
      <c r="DDL22" s="6"/>
      <c r="DDM22" s="6"/>
      <c r="DDN22" s="6"/>
      <c r="DDO22" s="6"/>
      <c r="DDP22" s="6"/>
      <c r="DDQ22" s="6"/>
      <c r="DDR22" s="6"/>
      <c r="DDS22" s="6"/>
      <c r="DDT22" s="6"/>
      <c r="DDU22" s="6"/>
      <c r="DDV22" s="6"/>
      <c r="DDW22" s="6"/>
      <c r="DDX22" s="6"/>
      <c r="DDY22" s="6"/>
      <c r="DDZ22" s="6"/>
      <c r="DEA22" s="6"/>
      <c r="DEB22" s="6"/>
      <c r="DEC22" s="6"/>
      <c r="DED22" s="6"/>
      <c r="DEE22" s="6"/>
      <c r="DEF22" s="6"/>
      <c r="DEG22" s="6"/>
      <c r="DEH22" s="6"/>
      <c r="DEI22" s="6"/>
      <c r="DEJ22" s="6"/>
      <c r="DEK22" s="6"/>
      <c r="DEL22" s="6"/>
      <c r="DEM22" s="6"/>
      <c r="DEN22" s="6"/>
      <c r="DEO22" s="6"/>
      <c r="DEP22" s="6"/>
      <c r="DEQ22" s="6"/>
      <c r="DER22" s="6"/>
      <c r="DES22" s="6"/>
      <c r="DET22" s="6"/>
      <c r="DEU22" s="6"/>
      <c r="DEV22" s="6"/>
      <c r="DEW22" s="6"/>
      <c r="DEX22" s="6"/>
      <c r="DEY22" s="6"/>
      <c r="DEZ22" s="6"/>
      <c r="DFA22" s="6"/>
      <c r="DFB22" s="6"/>
      <c r="DFC22" s="6"/>
      <c r="DFD22" s="6"/>
      <c r="DFE22" s="6"/>
      <c r="DFF22" s="6"/>
      <c r="DFG22" s="6"/>
      <c r="DFH22" s="6"/>
      <c r="DFI22" s="6"/>
      <c r="DFJ22" s="6"/>
      <c r="DFK22" s="6"/>
      <c r="DFL22" s="6"/>
      <c r="DFM22" s="6"/>
      <c r="DFN22" s="6"/>
      <c r="DFO22" s="6"/>
      <c r="DFP22" s="6"/>
      <c r="DFQ22" s="6"/>
      <c r="DFR22" s="6"/>
      <c r="DFS22" s="6"/>
      <c r="DFT22" s="6"/>
      <c r="DFU22" s="6"/>
      <c r="DFV22" s="6"/>
      <c r="DFW22" s="6"/>
      <c r="DFX22" s="6"/>
      <c r="DFY22" s="6"/>
      <c r="DFZ22" s="6"/>
      <c r="DGA22" s="6"/>
      <c r="DGB22" s="6"/>
      <c r="DGC22" s="6"/>
      <c r="DGD22" s="6"/>
      <c r="DGE22" s="6"/>
      <c r="DGF22" s="6"/>
      <c r="DGG22" s="6"/>
      <c r="DGH22" s="6"/>
      <c r="DGI22" s="6"/>
      <c r="DGJ22" s="6"/>
      <c r="DGK22" s="6"/>
      <c r="DGL22" s="6"/>
      <c r="DGM22" s="6"/>
      <c r="DGN22" s="6"/>
      <c r="DGO22" s="6"/>
      <c r="DGP22" s="6"/>
      <c r="DGQ22" s="6"/>
      <c r="DGR22" s="6"/>
      <c r="DGS22" s="6"/>
      <c r="DGT22" s="6"/>
      <c r="DGU22" s="6"/>
      <c r="DGV22" s="6"/>
      <c r="DGW22" s="6"/>
      <c r="DGX22" s="6"/>
      <c r="DGY22" s="6"/>
      <c r="DGZ22" s="6"/>
      <c r="DHA22" s="6"/>
      <c r="DHB22" s="6"/>
      <c r="DHC22" s="6"/>
      <c r="DHD22" s="6"/>
      <c r="DHE22" s="6"/>
      <c r="DHF22" s="6"/>
      <c r="DHG22" s="6"/>
      <c r="DHH22" s="6"/>
      <c r="DHI22" s="6"/>
      <c r="DHJ22" s="6"/>
      <c r="DHK22" s="6"/>
      <c r="DHL22" s="6"/>
      <c r="DHM22" s="6"/>
      <c r="DHN22" s="6"/>
      <c r="DHO22" s="6"/>
      <c r="DHP22" s="6"/>
      <c r="DHQ22" s="6"/>
      <c r="DHR22" s="6"/>
      <c r="DHS22" s="6"/>
      <c r="DHT22" s="6"/>
      <c r="DHU22" s="6"/>
      <c r="DHV22" s="6"/>
      <c r="DHW22" s="6"/>
      <c r="DHX22" s="6"/>
      <c r="DHY22" s="6"/>
      <c r="DHZ22" s="6"/>
      <c r="DIA22" s="6"/>
      <c r="DIB22" s="6"/>
      <c r="DIC22" s="6"/>
      <c r="DID22" s="6"/>
      <c r="DIE22" s="6"/>
      <c r="DIF22" s="6"/>
      <c r="DIG22" s="6"/>
      <c r="DIH22" s="6"/>
      <c r="DII22" s="6"/>
      <c r="DIJ22" s="6"/>
      <c r="DIK22" s="6"/>
      <c r="DIL22" s="6"/>
      <c r="DIM22" s="6"/>
      <c r="DIN22" s="6"/>
      <c r="DIO22" s="6"/>
      <c r="DIP22" s="6"/>
      <c r="DIQ22" s="6"/>
      <c r="DIR22" s="6"/>
      <c r="DIS22" s="6"/>
      <c r="DIT22" s="6"/>
      <c r="DIU22" s="6"/>
      <c r="DIV22" s="6"/>
      <c r="DIW22" s="6"/>
      <c r="DIX22" s="6"/>
      <c r="DIY22" s="6"/>
      <c r="DIZ22" s="6"/>
      <c r="DJA22" s="6"/>
      <c r="DJB22" s="6"/>
      <c r="DJC22" s="6"/>
      <c r="DJD22" s="6"/>
      <c r="DJE22" s="6"/>
      <c r="DJF22" s="6"/>
      <c r="DJG22" s="6"/>
      <c r="DJH22" s="6"/>
      <c r="DJI22" s="6"/>
      <c r="DJJ22" s="6"/>
      <c r="DJK22" s="6"/>
      <c r="DJL22" s="6"/>
      <c r="DJM22" s="6"/>
      <c r="DJN22" s="6"/>
      <c r="DJO22" s="6"/>
      <c r="DJP22" s="6"/>
      <c r="DJQ22" s="6"/>
      <c r="DJR22" s="6"/>
      <c r="DJS22" s="6"/>
      <c r="DJT22" s="6"/>
      <c r="DJU22" s="6"/>
      <c r="DJV22" s="6"/>
      <c r="DJW22" s="6"/>
      <c r="DJX22" s="6"/>
      <c r="DJY22" s="6"/>
      <c r="DJZ22" s="6"/>
      <c r="DKA22" s="6"/>
      <c r="DKB22" s="6"/>
      <c r="DKC22" s="6"/>
      <c r="DKD22" s="6"/>
      <c r="DKE22" s="6"/>
      <c r="DKF22" s="6"/>
      <c r="DKG22" s="6"/>
      <c r="DKH22" s="6"/>
      <c r="DKI22" s="6"/>
      <c r="DKJ22" s="6"/>
      <c r="DKK22" s="6"/>
      <c r="DKL22" s="6"/>
      <c r="DKM22" s="6"/>
      <c r="DKN22" s="6"/>
      <c r="DKO22" s="6"/>
      <c r="DKP22" s="6"/>
      <c r="DKQ22" s="6"/>
      <c r="DKR22" s="6"/>
      <c r="DKS22" s="6"/>
      <c r="DKT22" s="6"/>
      <c r="DKU22" s="6"/>
      <c r="DKV22" s="6"/>
      <c r="DKW22" s="6"/>
      <c r="DKX22" s="6"/>
      <c r="DKY22" s="6"/>
      <c r="DKZ22" s="6"/>
      <c r="DLA22" s="6"/>
      <c r="DLB22" s="6"/>
      <c r="DLC22" s="6"/>
      <c r="DLD22" s="6"/>
      <c r="DLE22" s="6"/>
      <c r="DLF22" s="6"/>
      <c r="DLG22" s="6"/>
      <c r="DLH22" s="6"/>
      <c r="DLI22" s="6"/>
      <c r="DLJ22" s="6"/>
      <c r="DLK22" s="6"/>
      <c r="DLL22" s="6"/>
      <c r="DLM22" s="6"/>
      <c r="DLN22" s="6"/>
      <c r="DLO22" s="6"/>
      <c r="DLP22" s="6"/>
      <c r="DLQ22" s="6"/>
      <c r="DLR22" s="6"/>
      <c r="DLS22" s="6"/>
      <c r="DLT22" s="6"/>
      <c r="DLU22" s="6"/>
      <c r="DLV22" s="6"/>
      <c r="DLW22" s="6"/>
      <c r="DLX22" s="6"/>
      <c r="DLY22" s="6"/>
      <c r="DLZ22" s="6"/>
      <c r="DMA22" s="6"/>
      <c r="DMB22" s="6"/>
      <c r="DMC22" s="6"/>
      <c r="DMD22" s="6"/>
      <c r="DME22" s="6"/>
      <c r="DMF22" s="6"/>
      <c r="DMG22" s="6"/>
      <c r="DMH22" s="6"/>
      <c r="DMI22" s="6"/>
      <c r="DMJ22" s="6"/>
      <c r="DMK22" s="6"/>
      <c r="DML22" s="6"/>
      <c r="DMM22" s="6"/>
      <c r="DMN22" s="6"/>
      <c r="DMO22" s="6"/>
      <c r="DMP22" s="6"/>
      <c r="DMQ22" s="6"/>
      <c r="DMR22" s="6"/>
      <c r="DMS22" s="6"/>
      <c r="DMT22" s="6"/>
      <c r="DMU22" s="6"/>
      <c r="DMV22" s="6"/>
      <c r="DMW22" s="6"/>
      <c r="DMX22" s="6"/>
      <c r="DMY22" s="6"/>
      <c r="DMZ22" s="6"/>
      <c r="DNA22" s="6"/>
      <c r="DNB22" s="6"/>
      <c r="DNC22" s="6"/>
      <c r="DND22" s="6"/>
      <c r="DNE22" s="6"/>
      <c r="DNF22" s="6"/>
      <c r="DNG22" s="6"/>
      <c r="DNH22" s="6"/>
      <c r="DNI22" s="6"/>
      <c r="DNJ22" s="6"/>
      <c r="DNK22" s="6"/>
      <c r="DNL22" s="6"/>
      <c r="DNM22" s="6"/>
      <c r="DNN22" s="6"/>
      <c r="DNO22" s="6"/>
      <c r="DNP22" s="6"/>
      <c r="DNQ22" s="6"/>
      <c r="DNR22" s="6"/>
      <c r="DNS22" s="6"/>
      <c r="DNT22" s="6"/>
      <c r="DNU22" s="6"/>
      <c r="DNV22" s="6"/>
      <c r="DNW22" s="6"/>
      <c r="DNX22" s="6"/>
      <c r="DNY22" s="6"/>
      <c r="DNZ22" s="6"/>
      <c r="DOA22" s="6"/>
      <c r="DOB22" s="6"/>
      <c r="DOC22" s="6"/>
      <c r="DOD22" s="6"/>
      <c r="DOE22" s="6"/>
      <c r="DOF22" s="6"/>
      <c r="DOG22" s="6"/>
      <c r="DOH22" s="6"/>
      <c r="DOI22" s="6"/>
      <c r="DOJ22" s="6"/>
      <c r="DOK22" s="6"/>
      <c r="DOL22" s="6"/>
      <c r="DOM22" s="6"/>
      <c r="DON22" s="6"/>
      <c r="DOO22" s="6"/>
      <c r="DOP22" s="6"/>
      <c r="DOQ22" s="6"/>
      <c r="DOR22" s="6"/>
      <c r="DOS22" s="6"/>
      <c r="DOT22" s="6"/>
      <c r="DOU22" s="6"/>
      <c r="DOV22" s="6"/>
      <c r="DOW22" s="6"/>
      <c r="DOX22" s="6"/>
      <c r="DOY22" s="6"/>
      <c r="DOZ22" s="6"/>
      <c r="DPA22" s="6"/>
      <c r="DPB22" s="6"/>
      <c r="DPC22" s="6"/>
      <c r="DPD22" s="6"/>
      <c r="DPE22" s="6"/>
      <c r="DPF22" s="6"/>
      <c r="DPG22" s="6"/>
      <c r="DPH22" s="6"/>
      <c r="DPI22" s="6"/>
      <c r="DPJ22" s="6"/>
      <c r="DPK22" s="6"/>
      <c r="DPL22" s="6"/>
      <c r="DPM22" s="6"/>
      <c r="DPN22" s="6"/>
      <c r="DPO22" s="6"/>
      <c r="DPP22" s="6"/>
      <c r="DPQ22" s="6"/>
      <c r="DPR22" s="6"/>
      <c r="DPS22" s="6"/>
      <c r="DPT22" s="6"/>
      <c r="DPU22" s="6"/>
      <c r="DPV22" s="6"/>
      <c r="DPW22" s="6"/>
      <c r="DPX22" s="6"/>
      <c r="DPY22" s="6"/>
      <c r="DPZ22" s="6"/>
      <c r="DQA22" s="6"/>
      <c r="DQB22" s="6"/>
      <c r="DQC22" s="6"/>
      <c r="DQD22" s="6"/>
      <c r="DQE22" s="6"/>
      <c r="DQF22" s="6"/>
      <c r="DQG22" s="6"/>
      <c r="DQH22" s="6"/>
      <c r="DQI22" s="6"/>
      <c r="DQJ22" s="6"/>
      <c r="DQK22" s="6"/>
      <c r="DQL22" s="6"/>
      <c r="DQM22" s="6"/>
      <c r="DQN22" s="6"/>
      <c r="DQO22" s="6"/>
      <c r="DQP22" s="6"/>
      <c r="DQQ22" s="6"/>
      <c r="DQR22" s="6"/>
      <c r="DQS22" s="6"/>
      <c r="DQT22" s="6"/>
      <c r="DQU22" s="6"/>
      <c r="DQV22" s="6"/>
      <c r="DQW22" s="6"/>
      <c r="DQX22" s="6"/>
      <c r="DQY22" s="6"/>
      <c r="DQZ22" s="6"/>
      <c r="DRA22" s="6"/>
      <c r="DRB22" s="6"/>
      <c r="DRC22" s="6"/>
      <c r="DRD22" s="6"/>
      <c r="DRE22" s="6"/>
      <c r="DRF22" s="6"/>
      <c r="DRG22" s="6"/>
      <c r="DRH22" s="6"/>
      <c r="DRI22" s="6"/>
      <c r="DRJ22" s="6"/>
      <c r="DRK22" s="6"/>
      <c r="DRL22" s="6"/>
      <c r="DRM22" s="6"/>
      <c r="DRN22" s="6"/>
      <c r="DRO22" s="6"/>
      <c r="DRP22" s="6"/>
      <c r="DRQ22" s="6"/>
      <c r="DRR22" s="6"/>
      <c r="DRS22" s="6"/>
      <c r="DRT22" s="6"/>
      <c r="DRU22" s="6"/>
      <c r="DRV22" s="6"/>
      <c r="DRW22" s="6"/>
      <c r="DRX22" s="6"/>
      <c r="DRY22" s="6"/>
      <c r="DRZ22" s="6"/>
      <c r="DSA22" s="6"/>
      <c r="DSB22" s="6"/>
      <c r="DSC22" s="6"/>
      <c r="DSD22" s="6"/>
      <c r="DSE22" s="6"/>
      <c r="DSF22" s="6"/>
      <c r="DSG22" s="6"/>
      <c r="DSH22" s="6"/>
      <c r="DSI22" s="6"/>
      <c r="DSJ22" s="6"/>
      <c r="DSK22" s="6"/>
      <c r="DSL22" s="6"/>
      <c r="DSM22" s="6"/>
      <c r="DSN22" s="6"/>
      <c r="DSO22" s="6"/>
      <c r="DSP22" s="6"/>
      <c r="DSQ22" s="6"/>
      <c r="DSR22" s="6"/>
      <c r="DSS22" s="6"/>
      <c r="DST22" s="6"/>
      <c r="DSU22" s="6"/>
      <c r="DSV22" s="6"/>
      <c r="DSW22" s="6"/>
      <c r="DSX22" s="6"/>
      <c r="DSY22" s="6"/>
      <c r="DSZ22" s="6"/>
      <c r="DTA22" s="6"/>
      <c r="DTB22" s="6"/>
      <c r="DTC22" s="6"/>
      <c r="DTD22" s="6"/>
      <c r="DTE22" s="6"/>
      <c r="DTF22" s="6"/>
      <c r="DTG22" s="6"/>
      <c r="DTH22" s="6"/>
      <c r="DTI22" s="6"/>
      <c r="DTJ22" s="6"/>
      <c r="DTK22" s="6"/>
      <c r="DTL22" s="6"/>
      <c r="DTM22" s="6"/>
      <c r="DTN22" s="6"/>
      <c r="DTO22" s="6"/>
      <c r="DTP22" s="6"/>
      <c r="DTQ22" s="6"/>
      <c r="DTR22" s="6"/>
      <c r="DTS22" s="6"/>
      <c r="DTT22" s="6"/>
      <c r="DTU22" s="6"/>
      <c r="DTV22" s="6"/>
      <c r="DTW22" s="6"/>
      <c r="DTX22" s="6"/>
      <c r="DTY22" s="6"/>
      <c r="DTZ22" s="6"/>
      <c r="DUA22" s="6"/>
      <c r="DUB22" s="6"/>
      <c r="DUC22" s="6"/>
      <c r="DUD22" s="6"/>
      <c r="DUE22" s="6"/>
      <c r="DUF22" s="6"/>
      <c r="DUG22" s="6"/>
      <c r="DUH22" s="6"/>
      <c r="DUI22" s="6"/>
      <c r="DUJ22" s="6"/>
      <c r="DUK22" s="6"/>
      <c r="DUL22" s="6"/>
      <c r="DUM22" s="6"/>
      <c r="DUN22" s="6"/>
      <c r="DUO22" s="6"/>
      <c r="DUP22" s="6"/>
      <c r="DUQ22" s="6"/>
      <c r="DUR22" s="6"/>
      <c r="DUS22" s="6"/>
      <c r="DUT22" s="6"/>
      <c r="DUU22" s="6"/>
      <c r="DUV22" s="6"/>
      <c r="DUW22" s="6"/>
      <c r="DUX22" s="6"/>
      <c r="DUY22" s="6"/>
      <c r="DUZ22" s="6"/>
      <c r="DVA22" s="6"/>
      <c r="DVB22" s="6"/>
      <c r="DVC22" s="6"/>
      <c r="DVD22" s="6"/>
      <c r="DVE22" s="6"/>
      <c r="DVF22" s="6"/>
      <c r="DVG22" s="6"/>
      <c r="DVH22" s="6"/>
      <c r="DVI22" s="6"/>
      <c r="DVJ22" s="6"/>
      <c r="DVK22" s="6"/>
      <c r="DVL22" s="6"/>
      <c r="DVM22" s="6"/>
      <c r="DVN22" s="6"/>
      <c r="DVO22" s="6"/>
      <c r="DVP22" s="6"/>
      <c r="DVQ22" s="6"/>
      <c r="DVR22" s="6"/>
      <c r="DVS22" s="6"/>
      <c r="DVT22" s="6"/>
      <c r="DVU22" s="6"/>
      <c r="DVV22" s="6"/>
      <c r="DVW22" s="6"/>
      <c r="DVX22" s="6"/>
      <c r="DVY22" s="6"/>
      <c r="DVZ22" s="6"/>
      <c r="DWA22" s="6"/>
      <c r="DWB22" s="6"/>
      <c r="DWC22" s="6"/>
      <c r="DWD22" s="6"/>
      <c r="DWE22" s="6"/>
      <c r="DWF22" s="6"/>
      <c r="DWG22" s="6"/>
      <c r="DWH22" s="6"/>
      <c r="DWI22" s="6"/>
      <c r="DWJ22" s="6"/>
      <c r="DWK22" s="6"/>
      <c r="DWL22" s="6"/>
      <c r="DWM22" s="6"/>
      <c r="DWN22" s="6"/>
      <c r="DWO22" s="6"/>
      <c r="DWP22" s="6"/>
      <c r="DWQ22" s="6"/>
      <c r="DWR22" s="6"/>
      <c r="DWS22" s="6"/>
      <c r="DWT22" s="6"/>
      <c r="DWU22" s="6"/>
      <c r="DWV22" s="6"/>
      <c r="DWW22" s="6"/>
      <c r="DWX22" s="6"/>
      <c r="DWY22" s="6"/>
      <c r="DWZ22" s="6"/>
      <c r="DXA22" s="6"/>
      <c r="DXB22" s="6"/>
      <c r="DXC22" s="6"/>
      <c r="DXD22" s="6"/>
      <c r="DXE22" s="6"/>
      <c r="DXF22" s="6"/>
      <c r="DXG22" s="6"/>
      <c r="DXH22" s="6"/>
      <c r="DXI22" s="6"/>
      <c r="DXJ22" s="6"/>
      <c r="DXK22" s="6"/>
      <c r="DXL22" s="6"/>
      <c r="DXM22" s="6"/>
      <c r="DXN22" s="6"/>
      <c r="DXO22" s="6"/>
      <c r="DXP22" s="6"/>
      <c r="DXQ22" s="6"/>
      <c r="DXR22" s="6"/>
      <c r="DXS22" s="6"/>
      <c r="DXT22" s="6"/>
      <c r="DXU22" s="6"/>
      <c r="DXV22" s="6"/>
      <c r="DXW22" s="6"/>
      <c r="DXX22" s="6"/>
      <c r="DXY22" s="6"/>
      <c r="DXZ22" s="6"/>
      <c r="DYA22" s="6"/>
      <c r="DYB22" s="6"/>
      <c r="DYC22" s="6"/>
      <c r="DYD22" s="6"/>
      <c r="DYE22" s="6"/>
      <c r="DYF22" s="6"/>
      <c r="DYG22" s="6"/>
      <c r="DYH22" s="6"/>
      <c r="DYI22" s="6"/>
      <c r="DYJ22" s="6"/>
      <c r="DYK22" s="6"/>
      <c r="DYL22" s="6"/>
      <c r="DYM22" s="6"/>
      <c r="DYN22" s="6"/>
      <c r="DYO22" s="6"/>
      <c r="DYP22" s="6"/>
      <c r="DYQ22" s="6"/>
      <c r="DYR22" s="6"/>
      <c r="DYS22" s="6"/>
      <c r="DYT22" s="6"/>
      <c r="DYU22" s="6"/>
      <c r="DYV22" s="6"/>
      <c r="DYW22" s="6"/>
      <c r="DYX22" s="6"/>
      <c r="DYY22" s="6"/>
      <c r="DYZ22" s="6"/>
      <c r="DZA22" s="6"/>
      <c r="DZB22" s="6"/>
      <c r="DZC22" s="6"/>
      <c r="DZD22" s="6"/>
      <c r="DZE22" s="6"/>
      <c r="DZF22" s="6"/>
      <c r="DZG22" s="6"/>
      <c r="DZH22" s="6"/>
      <c r="DZI22" s="6"/>
      <c r="DZJ22" s="6"/>
      <c r="DZK22" s="6"/>
      <c r="DZL22" s="6"/>
      <c r="DZM22" s="6"/>
      <c r="DZN22" s="6"/>
      <c r="DZO22" s="6"/>
      <c r="DZP22" s="6"/>
      <c r="DZQ22" s="6"/>
      <c r="DZR22" s="6"/>
      <c r="DZS22" s="6"/>
      <c r="DZT22" s="6"/>
      <c r="DZU22" s="6"/>
      <c r="DZV22" s="6"/>
      <c r="DZW22" s="6"/>
      <c r="DZX22" s="6"/>
      <c r="DZY22" s="6"/>
      <c r="DZZ22" s="6"/>
      <c r="EAA22" s="6"/>
      <c r="EAB22" s="6"/>
      <c r="EAC22" s="6"/>
      <c r="EAD22" s="6"/>
      <c r="EAE22" s="6"/>
      <c r="EAF22" s="6"/>
      <c r="EAG22" s="6"/>
      <c r="EAH22" s="6"/>
      <c r="EAI22" s="6"/>
      <c r="EAJ22" s="6"/>
      <c r="EAK22" s="6"/>
      <c r="EAL22" s="6"/>
      <c r="EAM22" s="6"/>
      <c r="EAN22" s="6"/>
      <c r="EAO22" s="6"/>
      <c r="EAP22" s="6"/>
      <c r="EAQ22" s="6"/>
      <c r="EAR22" s="6"/>
      <c r="EAS22" s="6"/>
      <c r="EAT22" s="6"/>
      <c r="EAU22" s="6"/>
      <c r="EAV22" s="6"/>
      <c r="EAW22" s="6"/>
      <c r="EAX22" s="6"/>
      <c r="EAY22" s="6"/>
      <c r="EAZ22" s="6"/>
      <c r="EBA22" s="6"/>
      <c r="EBB22" s="6"/>
      <c r="EBC22" s="6"/>
      <c r="EBD22" s="6"/>
      <c r="EBE22" s="6"/>
      <c r="EBF22" s="6"/>
      <c r="EBG22" s="6"/>
      <c r="EBH22" s="6"/>
      <c r="EBI22" s="6"/>
      <c r="EBJ22" s="6"/>
      <c r="EBK22" s="6"/>
      <c r="EBL22" s="6"/>
      <c r="EBM22" s="6"/>
      <c r="EBN22" s="6"/>
      <c r="EBO22" s="6"/>
      <c r="EBP22" s="6"/>
      <c r="EBQ22" s="6"/>
      <c r="EBR22" s="6"/>
      <c r="EBS22" s="6"/>
      <c r="EBT22" s="6"/>
      <c r="EBU22" s="6"/>
      <c r="EBV22" s="6"/>
      <c r="EBW22" s="6"/>
      <c r="EBX22" s="6"/>
      <c r="EBY22" s="6"/>
      <c r="EBZ22" s="6"/>
      <c r="ECA22" s="6"/>
      <c r="ECB22" s="6"/>
      <c r="ECC22" s="6"/>
      <c r="ECD22" s="6"/>
      <c r="ECE22" s="6"/>
      <c r="ECF22" s="6"/>
      <c r="ECG22" s="6"/>
      <c r="ECH22" s="6"/>
      <c r="ECI22" s="6"/>
      <c r="ECJ22" s="6"/>
      <c r="ECK22" s="6"/>
      <c r="ECL22" s="6"/>
      <c r="ECM22" s="6"/>
      <c r="ECN22" s="6"/>
      <c r="ECO22" s="6"/>
      <c r="ECP22" s="6"/>
      <c r="ECQ22" s="6"/>
      <c r="ECR22" s="6"/>
      <c r="ECS22" s="6"/>
      <c r="ECT22" s="6"/>
      <c r="ECU22" s="6"/>
      <c r="ECV22" s="6"/>
      <c r="ECW22" s="6"/>
      <c r="ECX22" s="6"/>
      <c r="ECY22" s="6"/>
      <c r="ECZ22" s="6"/>
      <c r="EDA22" s="6"/>
      <c r="EDB22" s="6"/>
      <c r="EDC22" s="6"/>
      <c r="EDD22" s="6"/>
      <c r="EDE22" s="6"/>
      <c r="EDF22" s="6"/>
      <c r="EDG22" s="6"/>
      <c r="EDH22" s="6"/>
      <c r="EDI22" s="6"/>
      <c r="EDJ22" s="6"/>
      <c r="EDK22" s="6"/>
      <c r="EDL22" s="6"/>
      <c r="EDM22" s="6"/>
      <c r="EDN22" s="6"/>
      <c r="EDO22" s="6"/>
      <c r="EDP22" s="6"/>
      <c r="EDQ22" s="6"/>
      <c r="EDR22" s="6"/>
      <c r="EDS22" s="6"/>
      <c r="EDT22" s="6"/>
      <c r="EDU22" s="6"/>
      <c r="EDV22" s="6"/>
      <c r="EDW22" s="6"/>
      <c r="EDX22" s="6"/>
      <c r="EDY22" s="6"/>
      <c r="EDZ22" s="6"/>
      <c r="EEA22" s="6"/>
      <c r="EEB22" s="6"/>
      <c r="EEC22" s="6"/>
      <c r="EED22" s="6"/>
      <c r="EEE22" s="6"/>
      <c r="EEF22" s="6"/>
      <c r="EEG22" s="6"/>
      <c r="EEH22" s="6"/>
      <c r="EEI22" s="6"/>
      <c r="EEJ22" s="6"/>
      <c r="EEK22" s="6"/>
      <c r="EEL22" s="6"/>
      <c r="EEM22" s="6"/>
      <c r="EEN22" s="6"/>
      <c r="EEO22" s="6"/>
      <c r="EEP22" s="6"/>
      <c r="EEQ22" s="6"/>
      <c r="EER22" s="6"/>
      <c r="EES22" s="6"/>
      <c r="EET22" s="6"/>
      <c r="EEU22" s="6"/>
      <c r="EEV22" s="6"/>
      <c r="EEW22" s="6"/>
      <c r="EEX22" s="6"/>
      <c r="EEY22" s="6"/>
      <c r="EEZ22" s="6"/>
      <c r="EFA22" s="6"/>
      <c r="EFB22" s="6"/>
      <c r="EFC22" s="6"/>
      <c r="EFD22" s="6"/>
      <c r="EFE22" s="6"/>
      <c r="EFF22" s="6"/>
      <c r="EFG22" s="6"/>
      <c r="EFH22" s="6"/>
      <c r="EFI22" s="6"/>
      <c r="EFJ22" s="6"/>
      <c r="EFK22" s="6"/>
      <c r="EFL22" s="6"/>
      <c r="EFM22" s="6"/>
      <c r="EFN22" s="6"/>
      <c r="EFO22" s="6"/>
      <c r="EFP22" s="6"/>
      <c r="EFQ22" s="6"/>
      <c r="EFR22" s="6"/>
      <c r="EFS22" s="6"/>
      <c r="EFT22" s="6"/>
      <c r="EFU22" s="6"/>
      <c r="EFV22" s="6"/>
      <c r="EFW22" s="6"/>
      <c r="EFX22" s="6"/>
      <c r="EFY22" s="6"/>
      <c r="EFZ22" s="6"/>
      <c r="EGA22" s="6"/>
      <c r="EGB22" s="6"/>
      <c r="EGC22" s="6"/>
      <c r="EGD22" s="6"/>
      <c r="EGE22" s="6"/>
      <c r="EGF22" s="6"/>
      <c r="EGG22" s="6"/>
      <c r="EGH22" s="6"/>
      <c r="EGI22" s="6"/>
      <c r="EGJ22" s="6"/>
      <c r="EGK22" s="6"/>
      <c r="EGL22" s="6"/>
      <c r="EGM22" s="6"/>
      <c r="EGN22" s="6"/>
      <c r="EGO22" s="6"/>
      <c r="EGP22" s="6"/>
      <c r="EGQ22" s="6"/>
      <c r="EGR22" s="6"/>
      <c r="EGS22" s="6"/>
      <c r="EGT22" s="6"/>
      <c r="EGU22" s="6"/>
      <c r="EGV22" s="6"/>
      <c r="EGW22" s="6"/>
      <c r="EGX22" s="6"/>
      <c r="EGY22" s="6"/>
      <c r="EGZ22" s="6"/>
      <c r="EHA22" s="6"/>
      <c r="EHB22" s="6"/>
      <c r="EHC22" s="6"/>
      <c r="EHD22" s="6"/>
      <c r="EHE22" s="6"/>
      <c r="EHF22" s="6"/>
      <c r="EHG22" s="6"/>
      <c r="EHH22" s="6"/>
      <c r="EHI22" s="6"/>
      <c r="EHJ22" s="6"/>
      <c r="EHK22" s="6"/>
      <c r="EHL22" s="6"/>
      <c r="EHM22" s="6"/>
      <c r="EHN22" s="6"/>
      <c r="EHO22" s="6"/>
      <c r="EHP22" s="6"/>
      <c r="EHQ22" s="6"/>
      <c r="EHR22" s="6"/>
      <c r="EHS22" s="6"/>
      <c r="EHT22" s="6"/>
      <c r="EHU22" s="6"/>
      <c r="EHV22" s="6"/>
      <c r="EHW22" s="6"/>
      <c r="EHX22" s="6"/>
      <c r="EHY22" s="6"/>
      <c r="EHZ22" s="6"/>
      <c r="EIA22" s="6"/>
      <c r="EIB22" s="6"/>
      <c r="EIC22" s="6"/>
      <c r="EID22" s="6"/>
      <c r="EIE22" s="6"/>
      <c r="EIF22" s="6"/>
      <c r="EIG22" s="6"/>
      <c r="EIH22" s="6"/>
      <c r="EII22" s="6"/>
      <c r="EIJ22" s="6"/>
      <c r="EIK22" s="6"/>
      <c r="EIL22" s="6"/>
      <c r="EIM22" s="6"/>
      <c r="EIN22" s="6"/>
      <c r="EIO22" s="6"/>
      <c r="EIP22" s="6"/>
      <c r="EIQ22" s="6"/>
      <c r="EIR22" s="6"/>
      <c r="EIS22" s="6"/>
      <c r="EIT22" s="6"/>
      <c r="EIU22" s="6"/>
      <c r="EIV22" s="6"/>
      <c r="EIW22" s="6"/>
      <c r="EIX22" s="6"/>
      <c r="EIY22" s="6"/>
      <c r="EIZ22" s="6"/>
      <c r="EJA22" s="6"/>
      <c r="EJB22" s="6"/>
      <c r="EJC22" s="6"/>
      <c r="EJD22" s="6"/>
      <c r="EJE22" s="6"/>
      <c r="EJF22" s="6"/>
      <c r="EJG22" s="6"/>
      <c r="EJH22" s="6"/>
      <c r="EJI22" s="6"/>
      <c r="EJJ22" s="6"/>
      <c r="EJK22" s="6"/>
      <c r="EJL22" s="6"/>
      <c r="EJM22" s="6"/>
      <c r="EJN22" s="6"/>
      <c r="EJO22" s="6"/>
      <c r="EJP22" s="6"/>
      <c r="EJQ22" s="6"/>
      <c r="EJR22" s="6"/>
      <c r="EJS22" s="6"/>
      <c r="EJT22" s="6"/>
      <c r="EJU22" s="6"/>
      <c r="EJV22" s="6"/>
      <c r="EJW22" s="6"/>
      <c r="EJX22" s="6"/>
      <c r="EJY22" s="6"/>
      <c r="EJZ22" s="6"/>
      <c r="EKA22" s="6"/>
      <c r="EKB22" s="6"/>
      <c r="EKC22" s="6"/>
      <c r="EKD22" s="6"/>
      <c r="EKE22" s="6"/>
      <c r="EKF22" s="6"/>
      <c r="EKG22" s="6"/>
      <c r="EKH22" s="6"/>
      <c r="EKI22" s="6"/>
      <c r="EKJ22" s="6"/>
      <c r="EKK22" s="6"/>
      <c r="EKL22" s="6"/>
      <c r="EKM22" s="6"/>
      <c r="EKN22" s="6"/>
      <c r="EKO22" s="6"/>
      <c r="EKP22" s="6"/>
      <c r="EKQ22" s="6"/>
      <c r="EKR22" s="6"/>
      <c r="EKS22" s="6"/>
      <c r="EKT22" s="6"/>
      <c r="EKU22" s="6"/>
      <c r="EKV22" s="6"/>
      <c r="EKW22" s="6"/>
      <c r="EKX22" s="6"/>
      <c r="EKY22" s="6"/>
      <c r="EKZ22" s="6"/>
      <c r="ELA22" s="6"/>
      <c r="ELB22" s="6"/>
      <c r="ELC22" s="6"/>
      <c r="ELD22" s="6"/>
      <c r="ELE22" s="6"/>
      <c r="ELF22" s="6"/>
      <c r="ELG22" s="6"/>
      <c r="ELH22" s="6"/>
      <c r="ELI22" s="6"/>
      <c r="ELJ22" s="6"/>
      <c r="ELK22" s="6"/>
      <c r="ELL22" s="6"/>
      <c r="ELM22" s="6"/>
      <c r="ELN22" s="6"/>
      <c r="ELO22" s="6"/>
      <c r="ELP22" s="6"/>
      <c r="ELQ22" s="6"/>
      <c r="ELR22" s="6"/>
      <c r="ELS22" s="6"/>
      <c r="ELT22" s="6"/>
      <c r="ELU22" s="6"/>
      <c r="ELV22" s="6"/>
      <c r="ELW22" s="6"/>
      <c r="ELX22" s="6"/>
      <c r="ELY22" s="6"/>
      <c r="ELZ22" s="6"/>
      <c r="EMA22" s="6"/>
      <c r="EMB22" s="6"/>
      <c r="EMC22" s="6"/>
      <c r="EMD22" s="6"/>
      <c r="EME22" s="6"/>
      <c r="EMF22" s="6"/>
      <c r="EMG22" s="6"/>
      <c r="EMH22" s="6"/>
      <c r="EMI22" s="6"/>
      <c r="EMJ22" s="6"/>
      <c r="EMK22" s="6"/>
      <c r="EML22" s="6"/>
      <c r="EMM22" s="6"/>
      <c r="EMN22" s="6"/>
      <c r="EMO22" s="6"/>
      <c r="EMP22" s="6"/>
      <c r="EMQ22" s="6"/>
      <c r="EMR22" s="6"/>
      <c r="EMS22" s="6"/>
      <c r="EMT22" s="6"/>
      <c r="EMU22" s="6"/>
      <c r="EMV22" s="6"/>
      <c r="EMW22" s="6"/>
      <c r="EMX22" s="6"/>
      <c r="EMY22" s="6"/>
      <c r="EMZ22" s="6"/>
      <c r="ENA22" s="6"/>
      <c r="ENB22" s="6"/>
      <c r="ENC22" s="6"/>
      <c r="END22" s="6"/>
      <c r="ENE22" s="6"/>
      <c r="ENF22" s="6"/>
      <c r="ENG22" s="6"/>
      <c r="ENH22" s="6"/>
      <c r="ENI22" s="6"/>
      <c r="ENJ22" s="6"/>
      <c r="ENK22" s="6"/>
      <c r="ENL22" s="6"/>
      <c r="ENM22" s="6"/>
      <c r="ENN22" s="6"/>
      <c r="ENO22" s="6"/>
      <c r="ENP22" s="6"/>
      <c r="ENQ22" s="6"/>
      <c r="ENR22" s="6"/>
      <c r="ENS22" s="6"/>
      <c r="ENT22" s="6"/>
      <c r="ENU22" s="6"/>
      <c r="ENV22" s="6"/>
      <c r="ENW22" s="6"/>
      <c r="ENX22" s="6"/>
      <c r="ENY22" s="6"/>
      <c r="ENZ22" s="6"/>
      <c r="EOA22" s="6"/>
      <c r="EOB22" s="6"/>
      <c r="EOC22" s="6"/>
      <c r="EOD22" s="6"/>
      <c r="EOE22" s="6"/>
      <c r="EOF22" s="6"/>
      <c r="EOG22" s="6"/>
      <c r="EOH22" s="6"/>
      <c r="EOI22" s="6"/>
      <c r="EOJ22" s="6"/>
      <c r="EOK22" s="6"/>
      <c r="EOL22" s="6"/>
      <c r="EOM22" s="6"/>
      <c r="EON22" s="6"/>
      <c r="EOO22" s="6"/>
      <c r="EOP22" s="6"/>
      <c r="EOQ22" s="6"/>
      <c r="EOR22" s="6"/>
      <c r="EOS22" s="6"/>
      <c r="EOT22" s="6"/>
      <c r="EOU22" s="6"/>
      <c r="EOV22" s="6"/>
      <c r="EOW22" s="6"/>
      <c r="EOX22" s="6"/>
      <c r="EOY22" s="6"/>
      <c r="EOZ22" s="6"/>
      <c r="EPA22" s="6"/>
      <c r="EPB22" s="6"/>
      <c r="EPC22" s="6"/>
      <c r="EPD22" s="6"/>
      <c r="EPE22" s="6"/>
      <c r="EPF22" s="6"/>
      <c r="EPG22" s="6"/>
      <c r="EPH22" s="6"/>
      <c r="EPI22" s="6"/>
      <c r="EPJ22" s="6"/>
      <c r="EPK22" s="6"/>
      <c r="EPL22" s="6"/>
      <c r="EPM22" s="6"/>
      <c r="EPN22" s="6"/>
      <c r="EPO22" s="6"/>
      <c r="EPP22" s="6"/>
      <c r="EPQ22" s="6"/>
      <c r="EPR22" s="6"/>
      <c r="EPS22" s="6"/>
      <c r="EPT22" s="6"/>
      <c r="EPU22" s="6"/>
      <c r="EPV22" s="6"/>
      <c r="EPW22" s="6"/>
      <c r="EPX22" s="6"/>
      <c r="EPY22" s="6"/>
      <c r="EPZ22" s="6"/>
      <c r="EQA22" s="6"/>
      <c r="EQB22" s="6"/>
      <c r="EQC22" s="6"/>
      <c r="EQD22" s="6"/>
      <c r="EQE22" s="6"/>
      <c r="EQF22" s="6"/>
      <c r="EQG22" s="6"/>
      <c r="EQH22" s="6"/>
      <c r="EQI22" s="6"/>
      <c r="EQJ22" s="6"/>
      <c r="EQK22" s="6"/>
      <c r="EQL22" s="6"/>
      <c r="EQM22" s="6"/>
      <c r="EQN22" s="6"/>
      <c r="EQO22" s="6"/>
      <c r="EQP22" s="6"/>
      <c r="EQQ22" s="6"/>
      <c r="EQR22" s="6"/>
      <c r="EQS22" s="6"/>
      <c r="EQT22" s="6"/>
      <c r="EQU22" s="6"/>
      <c r="EQV22" s="6"/>
      <c r="EQW22" s="6"/>
      <c r="EQX22" s="6"/>
      <c r="EQY22" s="6"/>
      <c r="EQZ22" s="6"/>
      <c r="ERA22" s="6"/>
      <c r="ERB22" s="6"/>
      <c r="ERC22" s="6"/>
      <c r="ERD22" s="6"/>
      <c r="ERE22" s="6"/>
      <c r="ERF22" s="6"/>
      <c r="ERG22" s="6"/>
      <c r="ERH22" s="6"/>
      <c r="ERI22" s="6"/>
      <c r="ERJ22" s="6"/>
      <c r="ERK22" s="6"/>
      <c r="ERL22" s="6"/>
      <c r="ERM22" s="6"/>
      <c r="ERN22" s="6"/>
      <c r="ERO22" s="6"/>
      <c r="ERP22" s="6"/>
      <c r="ERQ22" s="6"/>
      <c r="ERR22" s="6"/>
      <c r="ERS22" s="6"/>
      <c r="ERT22" s="6"/>
      <c r="ERU22" s="6"/>
      <c r="ERV22" s="6"/>
      <c r="ERW22" s="6"/>
      <c r="ERX22" s="6"/>
      <c r="ERY22" s="6"/>
      <c r="ERZ22" s="6"/>
      <c r="ESA22" s="6"/>
      <c r="ESB22" s="6"/>
      <c r="ESC22" s="6"/>
      <c r="ESD22" s="6"/>
      <c r="ESE22" s="6"/>
      <c r="ESF22" s="6"/>
      <c r="ESG22" s="6"/>
      <c r="ESH22" s="6"/>
      <c r="ESI22" s="6"/>
      <c r="ESJ22" s="6"/>
      <c r="ESK22" s="6"/>
      <c r="ESL22" s="6"/>
      <c r="ESM22" s="6"/>
      <c r="ESN22" s="6"/>
      <c r="ESO22" s="6"/>
      <c r="ESP22" s="6"/>
      <c r="ESQ22" s="6"/>
      <c r="ESR22" s="6"/>
      <c r="ESS22" s="6"/>
      <c r="EST22" s="6"/>
      <c r="ESU22" s="6"/>
      <c r="ESV22" s="6"/>
      <c r="ESW22" s="6"/>
      <c r="ESX22" s="6"/>
      <c r="ESY22" s="6"/>
      <c r="ESZ22" s="6"/>
      <c r="ETA22" s="6"/>
      <c r="ETB22" s="6"/>
      <c r="ETC22" s="6"/>
      <c r="ETD22" s="6"/>
      <c r="ETE22" s="6"/>
      <c r="ETF22" s="6"/>
      <c r="ETG22" s="6"/>
      <c r="ETH22" s="6"/>
      <c r="ETI22" s="6"/>
      <c r="ETJ22" s="6"/>
      <c r="ETK22" s="6"/>
      <c r="ETL22" s="6"/>
      <c r="ETM22" s="6"/>
      <c r="ETN22" s="6"/>
      <c r="ETO22" s="6"/>
      <c r="ETP22" s="6"/>
      <c r="ETQ22" s="6"/>
      <c r="ETR22" s="6"/>
      <c r="ETS22" s="6"/>
      <c r="ETT22" s="6"/>
      <c r="ETU22" s="6"/>
      <c r="ETV22" s="6"/>
      <c r="ETW22" s="6"/>
      <c r="ETX22" s="6"/>
      <c r="ETY22" s="6"/>
      <c r="ETZ22" s="6"/>
      <c r="EUA22" s="6"/>
      <c r="EUB22" s="6"/>
      <c r="EUC22" s="6"/>
      <c r="EUD22" s="6"/>
      <c r="EUE22" s="6"/>
      <c r="EUF22" s="6"/>
      <c r="EUG22" s="6"/>
      <c r="EUH22" s="6"/>
      <c r="EUI22" s="6"/>
      <c r="EUJ22" s="6"/>
      <c r="EUK22" s="6"/>
      <c r="EUL22" s="6"/>
      <c r="EUM22" s="6"/>
      <c r="EUN22" s="6"/>
      <c r="EUO22" s="6"/>
      <c r="EUP22" s="6"/>
      <c r="EUQ22" s="6"/>
      <c r="EUR22" s="6"/>
      <c r="EUS22" s="6"/>
      <c r="EUT22" s="6"/>
      <c r="EUU22" s="6"/>
      <c r="EUV22" s="6"/>
      <c r="EUW22" s="6"/>
      <c r="EUX22" s="6"/>
      <c r="EUY22" s="6"/>
      <c r="EUZ22" s="6"/>
      <c r="EVA22" s="6"/>
      <c r="EVB22" s="6"/>
      <c r="EVC22" s="6"/>
      <c r="EVD22" s="6"/>
      <c r="EVE22" s="6"/>
      <c r="EVF22" s="6"/>
      <c r="EVG22" s="6"/>
      <c r="EVH22" s="6"/>
      <c r="EVI22" s="6"/>
      <c r="EVJ22" s="6"/>
      <c r="EVK22" s="6"/>
      <c r="EVL22" s="6"/>
      <c r="EVM22" s="6"/>
      <c r="EVN22" s="6"/>
      <c r="EVO22" s="6"/>
      <c r="EVP22" s="6"/>
      <c r="EVQ22" s="6"/>
      <c r="EVR22" s="6"/>
      <c r="EVS22" s="6"/>
      <c r="EVT22" s="6"/>
      <c r="EVU22" s="6"/>
      <c r="EVV22" s="6"/>
      <c r="EVW22" s="6"/>
      <c r="EVX22" s="6"/>
      <c r="EVY22" s="6"/>
      <c r="EVZ22" s="6"/>
      <c r="EWA22" s="6"/>
      <c r="EWB22" s="6"/>
      <c r="EWC22" s="6"/>
      <c r="EWD22" s="6"/>
      <c r="EWE22" s="6"/>
      <c r="EWF22" s="6"/>
      <c r="EWG22" s="6"/>
      <c r="EWH22" s="6"/>
      <c r="EWI22" s="6"/>
      <c r="EWJ22" s="6"/>
      <c r="EWK22" s="6"/>
      <c r="EWL22" s="6"/>
      <c r="EWM22" s="6"/>
      <c r="EWN22" s="6"/>
      <c r="EWO22" s="6"/>
      <c r="EWP22" s="6"/>
      <c r="EWQ22" s="6"/>
      <c r="EWR22" s="6"/>
      <c r="EWS22" s="6"/>
      <c r="EWT22" s="6"/>
      <c r="EWU22" s="6"/>
      <c r="EWV22" s="6"/>
      <c r="EWW22" s="6"/>
      <c r="EWX22" s="6"/>
      <c r="EWY22" s="6"/>
      <c r="EWZ22" s="6"/>
      <c r="EXA22" s="6"/>
      <c r="EXB22" s="6"/>
      <c r="EXC22" s="6"/>
      <c r="EXD22" s="6"/>
      <c r="EXE22" s="6"/>
      <c r="EXF22" s="6"/>
      <c r="EXG22" s="6"/>
      <c r="EXH22" s="6"/>
      <c r="EXI22" s="6"/>
      <c r="EXJ22" s="6"/>
      <c r="EXK22" s="6"/>
      <c r="EXL22" s="6"/>
      <c r="EXM22" s="6"/>
      <c r="EXN22" s="6"/>
      <c r="EXO22" s="6"/>
      <c r="EXP22" s="6"/>
      <c r="EXQ22" s="6"/>
      <c r="EXR22" s="6"/>
      <c r="EXS22" s="6"/>
      <c r="EXT22" s="6"/>
      <c r="EXU22" s="6"/>
      <c r="EXV22" s="6"/>
      <c r="EXW22" s="6"/>
      <c r="EXX22" s="6"/>
      <c r="EXY22" s="6"/>
      <c r="EXZ22" s="6"/>
      <c r="EYA22" s="6"/>
      <c r="EYB22" s="6"/>
      <c r="EYC22" s="6"/>
      <c r="EYD22" s="6"/>
      <c r="EYE22" s="6"/>
      <c r="EYF22" s="6"/>
      <c r="EYG22" s="6"/>
      <c r="EYH22" s="6"/>
      <c r="EYI22" s="6"/>
      <c r="EYJ22" s="6"/>
      <c r="EYK22" s="6"/>
      <c r="EYL22" s="6"/>
      <c r="EYM22" s="6"/>
      <c r="EYN22" s="6"/>
      <c r="EYO22" s="6"/>
      <c r="EYP22" s="6"/>
      <c r="EYQ22" s="6"/>
      <c r="EYR22" s="6"/>
      <c r="EYS22" s="6"/>
      <c r="EYT22" s="6"/>
      <c r="EYU22" s="6"/>
      <c r="EYV22" s="6"/>
      <c r="EYW22" s="6"/>
      <c r="EYX22" s="6"/>
      <c r="EYY22" s="6"/>
      <c r="EYZ22" s="6"/>
      <c r="EZA22" s="6"/>
      <c r="EZB22" s="6"/>
      <c r="EZC22" s="6"/>
      <c r="EZD22" s="6"/>
      <c r="EZE22" s="6"/>
      <c r="EZF22" s="6"/>
      <c r="EZG22" s="6"/>
      <c r="EZH22" s="6"/>
      <c r="EZI22" s="6"/>
      <c r="EZJ22" s="6"/>
      <c r="EZK22" s="6"/>
      <c r="EZL22" s="6"/>
      <c r="EZM22" s="6"/>
      <c r="EZN22" s="6"/>
      <c r="EZO22" s="6"/>
      <c r="EZP22" s="6"/>
      <c r="EZQ22" s="6"/>
      <c r="EZR22" s="6"/>
      <c r="EZS22" s="6"/>
      <c r="EZT22" s="6"/>
      <c r="EZU22" s="6"/>
      <c r="EZV22" s="6"/>
      <c r="EZW22" s="6"/>
      <c r="EZX22" s="6"/>
      <c r="EZY22" s="6"/>
      <c r="EZZ22" s="6"/>
      <c r="FAA22" s="6"/>
      <c r="FAB22" s="6"/>
      <c r="FAC22" s="6"/>
      <c r="FAD22" s="6"/>
      <c r="FAE22" s="6"/>
      <c r="FAF22" s="6"/>
      <c r="FAG22" s="6"/>
      <c r="FAH22" s="6"/>
      <c r="FAI22" s="6"/>
      <c r="FAJ22" s="6"/>
      <c r="FAK22" s="6"/>
      <c r="FAL22" s="6"/>
      <c r="FAM22" s="6"/>
      <c r="FAN22" s="6"/>
      <c r="FAO22" s="6"/>
      <c r="FAP22" s="6"/>
      <c r="FAQ22" s="6"/>
      <c r="FAR22" s="6"/>
      <c r="FAS22" s="6"/>
      <c r="FAT22" s="6"/>
      <c r="FAU22" s="6"/>
      <c r="FAV22" s="6"/>
      <c r="FAW22" s="6"/>
      <c r="FAX22" s="6"/>
      <c r="FAY22" s="6"/>
      <c r="FAZ22" s="6"/>
      <c r="FBA22" s="6"/>
      <c r="FBB22" s="6"/>
      <c r="FBC22" s="6"/>
      <c r="FBD22" s="6"/>
      <c r="FBE22" s="6"/>
      <c r="FBF22" s="6"/>
      <c r="FBG22" s="6"/>
      <c r="FBH22" s="6"/>
      <c r="FBI22" s="6"/>
      <c r="FBJ22" s="6"/>
      <c r="FBK22" s="6"/>
      <c r="FBL22" s="6"/>
      <c r="FBM22" s="6"/>
      <c r="FBN22" s="6"/>
      <c r="FBO22" s="6"/>
      <c r="FBP22" s="6"/>
      <c r="FBQ22" s="6"/>
      <c r="FBR22" s="6"/>
      <c r="FBS22" s="6"/>
      <c r="FBT22" s="6"/>
      <c r="FBU22" s="6"/>
      <c r="FBV22" s="6"/>
      <c r="FBW22" s="6"/>
      <c r="FBX22" s="6"/>
      <c r="FBY22" s="6"/>
      <c r="FBZ22" s="6"/>
      <c r="FCA22" s="6"/>
      <c r="FCB22" s="6"/>
      <c r="FCC22" s="6"/>
      <c r="FCD22" s="6"/>
      <c r="FCE22" s="6"/>
      <c r="FCF22" s="6"/>
      <c r="FCG22" s="6"/>
      <c r="FCH22" s="6"/>
      <c r="FCI22" s="6"/>
      <c r="FCJ22" s="6"/>
      <c r="FCK22" s="6"/>
      <c r="FCL22" s="6"/>
      <c r="FCM22" s="6"/>
      <c r="FCN22" s="6"/>
      <c r="FCO22" s="6"/>
      <c r="FCP22" s="6"/>
      <c r="FCQ22" s="6"/>
      <c r="FCR22" s="6"/>
      <c r="FCS22" s="6"/>
      <c r="FCT22" s="6"/>
      <c r="FCU22" s="6"/>
      <c r="FCV22" s="6"/>
      <c r="FCW22" s="6"/>
      <c r="FCX22" s="6"/>
      <c r="FCY22" s="6"/>
      <c r="FCZ22" s="6"/>
      <c r="FDA22" s="6"/>
      <c r="FDB22" s="6"/>
      <c r="FDC22" s="6"/>
      <c r="FDD22" s="6"/>
      <c r="FDE22" s="6"/>
      <c r="FDF22" s="6"/>
      <c r="FDG22" s="6"/>
      <c r="FDH22" s="6"/>
      <c r="FDI22" s="6"/>
      <c r="FDJ22" s="6"/>
      <c r="FDK22" s="6"/>
      <c r="FDL22" s="6"/>
      <c r="FDM22" s="6"/>
      <c r="FDN22" s="6"/>
      <c r="FDO22" s="6"/>
      <c r="FDP22" s="6"/>
      <c r="FDQ22" s="6"/>
      <c r="FDR22" s="6"/>
      <c r="FDS22" s="6"/>
      <c r="FDT22" s="6"/>
      <c r="FDU22" s="6"/>
      <c r="FDV22" s="6"/>
      <c r="FDW22" s="6"/>
      <c r="FDX22" s="6"/>
      <c r="FDY22" s="6"/>
      <c r="FDZ22" s="6"/>
      <c r="FEA22" s="6"/>
      <c r="FEB22" s="6"/>
      <c r="FEC22" s="6"/>
      <c r="FED22" s="6"/>
      <c r="FEE22" s="6"/>
      <c r="FEF22" s="6"/>
      <c r="FEG22" s="6"/>
      <c r="FEH22" s="6"/>
      <c r="FEI22" s="6"/>
      <c r="FEJ22" s="6"/>
      <c r="FEK22" s="6"/>
      <c r="FEL22" s="6"/>
      <c r="FEM22" s="6"/>
      <c r="FEN22" s="6"/>
      <c r="FEO22" s="6"/>
      <c r="FEP22" s="6"/>
      <c r="FEQ22" s="6"/>
      <c r="FER22" s="6"/>
      <c r="FES22" s="6"/>
      <c r="FET22" s="6"/>
      <c r="FEU22" s="6"/>
      <c r="FEV22" s="6"/>
      <c r="FEW22" s="6"/>
      <c r="FEX22" s="6"/>
      <c r="FEY22" s="6"/>
      <c r="FEZ22" s="6"/>
      <c r="FFA22" s="6"/>
      <c r="FFB22" s="6"/>
      <c r="FFC22" s="6"/>
      <c r="FFD22" s="6"/>
      <c r="FFE22" s="6"/>
      <c r="FFF22" s="6"/>
      <c r="FFG22" s="6"/>
      <c r="FFH22" s="6"/>
      <c r="FFI22" s="6"/>
      <c r="FFJ22" s="6"/>
      <c r="FFK22" s="6"/>
      <c r="FFL22" s="6"/>
      <c r="FFM22" s="6"/>
      <c r="FFN22" s="6"/>
      <c r="FFO22" s="6"/>
      <c r="FFP22" s="6"/>
      <c r="FFQ22" s="6"/>
      <c r="FFR22" s="6"/>
      <c r="FFS22" s="6"/>
      <c r="FFT22" s="6"/>
      <c r="FFU22" s="6"/>
      <c r="FFV22" s="6"/>
      <c r="FFW22" s="6"/>
      <c r="FFX22" s="6"/>
      <c r="FFY22" s="6"/>
      <c r="FFZ22" s="6"/>
      <c r="FGA22" s="6"/>
      <c r="FGB22" s="6"/>
      <c r="FGC22" s="6"/>
      <c r="FGD22" s="6"/>
      <c r="FGE22" s="6"/>
      <c r="FGF22" s="6"/>
      <c r="FGG22" s="6"/>
      <c r="FGH22" s="6"/>
      <c r="FGI22" s="6"/>
      <c r="FGJ22" s="6"/>
      <c r="FGK22" s="6"/>
      <c r="FGL22" s="6"/>
      <c r="FGM22" s="6"/>
      <c r="FGN22" s="6"/>
      <c r="FGO22" s="6"/>
      <c r="FGP22" s="6"/>
      <c r="FGQ22" s="6"/>
      <c r="FGR22" s="6"/>
      <c r="FGS22" s="6"/>
      <c r="FGT22" s="6"/>
      <c r="FGU22" s="6"/>
      <c r="FGV22" s="6"/>
      <c r="FGW22" s="6"/>
      <c r="FGX22" s="6"/>
      <c r="FGY22" s="6"/>
      <c r="FGZ22" s="6"/>
      <c r="FHA22" s="6"/>
      <c r="FHB22" s="6"/>
      <c r="FHC22" s="6"/>
      <c r="FHD22" s="6"/>
      <c r="FHE22" s="6"/>
      <c r="FHF22" s="6"/>
      <c r="FHG22" s="6"/>
      <c r="FHH22" s="6"/>
      <c r="FHI22" s="6"/>
      <c r="FHJ22" s="6"/>
      <c r="FHK22" s="6"/>
      <c r="FHL22" s="6"/>
      <c r="FHM22" s="6"/>
      <c r="FHN22" s="6"/>
      <c r="FHO22" s="6"/>
      <c r="FHP22" s="6"/>
      <c r="FHQ22" s="6"/>
      <c r="FHR22" s="6"/>
      <c r="FHS22" s="6"/>
      <c r="FHT22" s="6"/>
      <c r="FHU22" s="6"/>
      <c r="FHV22" s="6"/>
      <c r="FHW22" s="6"/>
      <c r="FHX22" s="6"/>
      <c r="FHY22" s="6"/>
      <c r="FHZ22" s="6"/>
      <c r="FIA22" s="6"/>
      <c r="FIB22" s="6"/>
      <c r="FIC22" s="6"/>
      <c r="FID22" s="6"/>
      <c r="FIE22" s="6"/>
      <c r="FIF22" s="6"/>
      <c r="FIG22" s="6"/>
      <c r="FIH22" s="6"/>
      <c r="FII22" s="6"/>
      <c r="FIJ22" s="6"/>
      <c r="FIK22" s="6"/>
      <c r="FIL22" s="6"/>
      <c r="FIM22" s="6"/>
      <c r="FIN22" s="6"/>
      <c r="FIO22" s="6"/>
      <c r="FIP22" s="6"/>
      <c r="FIQ22" s="6"/>
      <c r="FIR22" s="6"/>
      <c r="FIS22" s="6"/>
      <c r="FIT22" s="6"/>
      <c r="FIU22" s="6"/>
      <c r="FIV22" s="6"/>
      <c r="FIW22" s="6"/>
      <c r="FIX22" s="6"/>
      <c r="FIY22" s="6"/>
      <c r="FIZ22" s="6"/>
      <c r="FJA22" s="6"/>
      <c r="FJB22" s="6"/>
      <c r="FJC22" s="6"/>
      <c r="FJD22" s="6"/>
      <c r="FJE22" s="6"/>
      <c r="FJF22" s="6"/>
      <c r="FJG22" s="6"/>
      <c r="FJH22" s="6"/>
      <c r="FJI22" s="6"/>
      <c r="FJJ22" s="6"/>
      <c r="FJK22" s="6"/>
      <c r="FJL22" s="6"/>
      <c r="FJM22" s="6"/>
      <c r="FJN22" s="6"/>
      <c r="FJO22" s="6"/>
      <c r="FJP22" s="6"/>
      <c r="FJQ22" s="6"/>
      <c r="FJR22" s="6"/>
      <c r="FJS22" s="6"/>
      <c r="FJT22" s="6"/>
      <c r="FJU22" s="6"/>
      <c r="FJV22" s="6"/>
      <c r="FJW22" s="6"/>
      <c r="FJX22" s="6"/>
      <c r="FJY22" s="6"/>
      <c r="FJZ22" s="6"/>
      <c r="FKA22" s="6"/>
      <c r="FKB22" s="6"/>
      <c r="FKC22" s="6"/>
      <c r="FKD22" s="6"/>
      <c r="FKE22" s="6"/>
      <c r="FKF22" s="6"/>
      <c r="FKG22" s="6"/>
      <c r="FKH22" s="6"/>
      <c r="FKI22" s="6"/>
      <c r="FKJ22" s="6"/>
      <c r="FKK22" s="6"/>
      <c r="FKL22" s="6"/>
      <c r="FKM22" s="6"/>
      <c r="FKN22" s="6"/>
      <c r="FKO22" s="6"/>
      <c r="FKP22" s="6"/>
      <c r="FKQ22" s="6"/>
      <c r="FKR22" s="6"/>
      <c r="FKS22" s="6"/>
      <c r="FKT22" s="6"/>
      <c r="FKU22" s="6"/>
      <c r="FKV22" s="6"/>
      <c r="FKW22" s="6"/>
      <c r="FKX22" s="6"/>
      <c r="FKY22" s="6"/>
      <c r="FKZ22" s="6"/>
      <c r="FLA22" s="6"/>
      <c r="FLB22" s="6"/>
      <c r="FLC22" s="6"/>
      <c r="FLD22" s="6"/>
      <c r="FLE22" s="6"/>
      <c r="FLF22" s="6"/>
      <c r="FLG22" s="6"/>
      <c r="FLH22" s="6"/>
      <c r="FLI22" s="6"/>
      <c r="FLJ22" s="6"/>
      <c r="FLK22" s="6"/>
      <c r="FLL22" s="6"/>
      <c r="FLM22" s="6"/>
      <c r="FLN22" s="6"/>
      <c r="FLO22" s="6"/>
      <c r="FLP22" s="6"/>
      <c r="FLQ22" s="6"/>
      <c r="FLR22" s="6"/>
      <c r="FLS22" s="6"/>
      <c r="FLT22" s="6"/>
      <c r="FLU22" s="6"/>
      <c r="FLV22" s="6"/>
      <c r="FLW22" s="6"/>
      <c r="FLX22" s="6"/>
      <c r="FLY22" s="6"/>
      <c r="FLZ22" s="6"/>
      <c r="FMA22" s="6"/>
      <c r="FMB22" s="6"/>
      <c r="FMC22" s="6"/>
      <c r="FMD22" s="6"/>
      <c r="FME22" s="6"/>
      <c r="FMF22" s="6"/>
      <c r="FMG22" s="6"/>
      <c r="FMH22" s="6"/>
      <c r="FMI22" s="6"/>
      <c r="FMJ22" s="6"/>
      <c r="FMK22" s="6"/>
      <c r="FML22" s="6"/>
      <c r="FMM22" s="6"/>
      <c r="FMN22" s="6"/>
      <c r="FMO22" s="6"/>
      <c r="FMP22" s="6"/>
      <c r="FMQ22" s="6"/>
      <c r="FMR22" s="6"/>
      <c r="FMS22" s="6"/>
      <c r="FMT22" s="6"/>
      <c r="FMU22" s="6"/>
      <c r="FMV22" s="6"/>
      <c r="FMW22" s="6"/>
      <c r="FMX22" s="6"/>
      <c r="FMY22" s="6"/>
      <c r="FMZ22" s="6"/>
      <c r="FNA22" s="6"/>
      <c r="FNB22" s="6"/>
      <c r="FNC22" s="6"/>
      <c r="FND22" s="6"/>
      <c r="FNE22" s="6"/>
      <c r="FNF22" s="6"/>
      <c r="FNG22" s="6"/>
      <c r="FNH22" s="6"/>
      <c r="FNI22" s="6"/>
      <c r="FNJ22" s="6"/>
      <c r="FNK22" s="6"/>
      <c r="FNL22" s="6"/>
      <c r="FNM22" s="6"/>
      <c r="FNN22" s="6"/>
      <c r="FNO22" s="6"/>
      <c r="FNP22" s="6"/>
      <c r="FNQ22" s="6"/>
      <c r="FNR22" s="6"/>
      <c r="FNS22" s="6"/>
      <c r="FNT22" s="6"/>
      <c r="FNU22" s="6"/>
      <c r="FNV22" s="6"/>
      <c r="FNW22" s="6"/>
      <c r="FNX22" s="6"/>
      <c r="FNY22" s="6"/>
      <c r="FNZ22" s="6"/>
      <c r="FOA22" s="6"/>
      <c r="FOB22" s="6"/>
      <c r="FOC22" s="6"/>
      <c r="FOD22" s="6"/>
      <c r="FOE22" s="6"/>
      <c r="FOF22" s="6"/>
      <c r="FOG22" s="6"/>
      <c r="FOH22" s="6"/>
      <c r="FOI22" s="6"/>
      <c r="FOJ22" s="6"/>
      <c r="FOK22" s="6"/>
      <c r="FOL22" s="6"/>
      <c r="FOM22" s="6"/>
      <c r="FON22" s="6"/>
      <c r="FOO22" s="6"/>
      <c r="FOP22" s="6"/>
      <c r="FOQ22" s="6"/>
      <c r="FOR22" s="6"/>
      <c r="FOS22" s="6"/>
      <c r="FOT22" s="6"/>
      <c r="FOU22" s="6"/>
      <c r="FOV22" s="6"/>
      <c r="FOW22" s="6"/>
      <c r="FOX22" s="6"/>
      <c r="FOY22" s="6"/>
      <c r="FOZ22" s="6"/>
      <c r="FPA22" s="6"/>
      <c r="FPB22" s="6"/>
      <c r="FPC22" s="6"/>
      <c r="FPD22" s="6"/>
      <c r="FPE22" s="6"/>
      <c r="FPF22" s="6"/>
      <c r="FPG22" s="6"/>
      <c r="FPH22" s="6"/>
      <c r="FPI22" s="6"/>
      <c r="FPJ22" s="6"/>
      <c r="FPK22" s="6"/>
      <c r="FPL22" s="6"/>
      <c r="FPM22" s="6"/>
      <c r="FPN22" s="6"/>
      <c r="FPO22" s="6"/>
      <c r="FPP22" s="6"/>
      <c r="FPQ22" s="6"/>
      <c r="FPR22" s="6"/>
      <c r="FPS22" s="6"/>
      <c r="FPT22" s="6"/>
      <c r="FPU22" s="6"/>
      <c r="FPV22" s="6"/>
      <c r="FPW22" s="6"/>
      <c r="FPX22" s="6"/>
      <c r="FPY22" s="6"/>
      <c r="FPZ22" s="6"/>
      <c r="FQA22" s="6"/>
      <c r="FQB22" s="6"/>
      <c r="FQC22" s="6"/>
      <c r="FQD22" s="6"/>
      <c r="FQE22" s="6"/>
      <c r="FQF22" s="6"/>
      <c r="FQG22" s="6"/>
      <c r="FQH22" s="6"/>
      <c r="FQI22" s="6"/>
      <c r="FQJ22" s="6"/>
      <c r="FQK22" s="6"/>
      <c r="FQL22" s="6"/>
      <c r="FQM22" s="6"/>
      <c r="FQN22" s="6"/>
      <c r="FQO22" s="6"/>
      <c r="FQP22" s="6"/>
      <c r="FQQ22" s="6"/>
      <c r="FQR22" s="6"/>
      <c r="FQS22" s="6"/>
      <c r="FQT22" s="6"/>
      <c r="FQU22" s="6"/>
      <c r="FQV22" s="6"/>
      <c r="FQW22" s="6"/>
      <c r="FQX22" s="6"/>
      <c r="FQY22" s="6"/>
      <c r="FQZ22" s="6"/>
      <c r="FRA22" s="6"/>
      <c r="FRB22" s="6"/>
      <c r="FRC22" s="6"/>
      <c r="FRD22" s="6"/>
      <c r="FRE22" s="6"/>
      <c r="FRF22" s="6"/>
      <c r="FRG22" s="6"/>
      <c r="FRH22" s="6"/>
      <c r="FRI22" s="6"/>
      <c r="FRJ22" s="6"/>
      <c r="FRK22" s="6"/>
      <c r="FRL22" s="6"/>
      <c r="FRM22" s="6"/>
      <c r="FRN22" s="6"/>
      <c r="FRO22" s="6"/>
      <c r="FRP22" s="6"/>
      <c r="FRQ22" s="6"/>
      <c r="FRR22" s="6"/>
      <c r="FRS22" s="6"/>
      <c r="FRT22" s="6"/>
      <c r="FRU22" s="6"/>
      <c r="FRV22" s="6"/>
      <c r="FRW22" s="6"/>
      <c r="FRX22" s="6"/>
      <c r="FRY22" s="6"/>
      <c r="FRZ22" s="6"/>
      <c r="FSA22" s="6"/>
      <c r="FSB22" s="6"/>
      <c r="FSC22" s="6"/>
      <c r="FSD22" s="6"/>
      <c r="FSE22" s="6"/>
      <c r="FSF22" s="6"/>
      <c r="FSG22" s="6"/>
      <c r="FSH22" s="6"/>
      <c r="FSI22" s="6"/>
      <c r="FSJ22" s="6"/>
      <c r="FSK22" s="6"/>
      <c r="FSL22" s="6"/>
      <c r="FSM22" s="6"/>
      <c r="FSN22" s="6"/>
      <c r="FSO22" s="6"/>
      <c r="FSP22" s="6"/>
      <c r="FSQ22" s="6"/>
      <c r="FSR22" s="6"/>
      <c r="FSS22" s="6"/>
      <c r="FST22" s="6"/>
      <c r="FSU22" s="6"/>
      <c r="FSV22" s="6"/>
      <c r="FSW22" s="6"/>
      <c r="FSX22" s="6"/>
      <c r="FSY22" s="6"/>
      <c r="FSZ22" s="6"/>
      <c r="FTA22" s="6"/>
      <c r="FTB22" s="6"/>
      <c r="FTC22" s="6"/>
      <c r="FTD22" s="6"/>
      <c r="FTE22" s="6"/>
      <c r="FTF22" s="6"/>
      <c r="FTG22" s="6"/>
      <c r="FTH22" s="6"/>
      <c r="FTI22" s="6"/>
      <c r="FTJ22" s="6"/>
      <c r="FTK22" s="6"/>
      <c r="FTL22" s="6"/>
      <c r="FTM22" s="6"/>
      <c r="FTN22" s="6"/>
      <c r="FTO22" s="6"/>
      <c r="FTP22" s="6"/>
      <c r="FTQ22" s="6"/>
      <c r="FTR22" s="6"/>
      <c r="FTS22" s="6"/>
      <c r="FTT22" s="6"/>
      <c r="FTU22" s="6"/>
      <c r="FTV22" s="6"/>
      <c r="FTW22" s="6"/>
      <c r="FTX22" s="6"/>
      <c r="FTY22" s="6"/>
      <c r="FTZ22" s="6"/>
      <c r="FUA22" s="6"/>
      <c r="FUB22" s="6"/>
      <c r="FUC22" s="6"/>
      <c r="FUD22" s="6"/>
      <c r="FUE22" s="6"/>
      <c r="FUF22" s="6"/>
      <c r="FUG22" s="6"/>
      <c r="FUH22" s="6"/>
      <c r="FUI22" s="6"/>
      <c r="FUJ22" s="6"/>
      <c r="FUK22" s="6"/>
      <c r="FUL22" s="6"/>
      <c r="FUM22" s="6"/>
      <c r="FUN22" s="6"/>
      <c r="FUO22" s="6"/>
      <c r="FUP22" s="6"/>
      <c r="FUQ22" s="6"/>
      <c r="FUR22" s="6"/>
      <c r="FUS22" s="6"/>
      <c r="FUT22" s="6"/>
      <c r="FUU22" s="6"/>
      <c r="FUV22" s="6"/>
      <c r="FUW22" s="6"/>
      <c r="FUX22" s="6"/>
      <c r="FUY22" s="6"/>
      <c r="FUZ22" s="6"/>
      <c r="FVA22" s="6"/>
      <c r="FVB22" s="6"/>
      <c r="FVC22" s="6"/>
      <c r="FVD22" s="6"/>
      <c r="FVE22" s="6"/>
      <c r="FVF22" s="6"/>
      <c r="FVG22" s="6"/>
      <c r="FVH22" s="6"/>
      <c r="FVI22" s="6"/>
      <c r="FVJ22" s="6"/>
      <c r="FVK22" s="6"/>
      <c r="FVL22" s="6"/>
      <c r="FVM22" s="6"/>
      <c r="FVN22" s="6"/>
      <c r="FVO22" s="6"/>
      <c r="FVP22" s="6"/>
      <c r="FVQ22" s="6"/>
      <c r="FVR22" s="6"/>
      <c r="FVS22" s="6"/>
      <c r="FVT22" s="6"/>
      <c r="FVU22" s="6"/>
      <c r="FVV22" s="6"/>
      <c r="FVW22" s="6"/>
      <c r="FVX22" s="6"/>
      <c r="FVY22" s="6"/>
      <c r="FVZ22" s="6"/>
      <c r="FWA22" s="6"/>
      <c r="FWB22" s="6"/>
      <c r="FWC22" s="6"/>
      <c r="FWD22" s="6"/>
      <c r="FWE22" s="6"/>
      <c r="FWF22" s="6"/>
      <c r="FWG22" s="6"/>
      <c r="FWH22" s="6"/>
      <c r="FWI22" s="6"/>
      <c r="FWJ22" s="6"/>
      <c r="FWK22" s="6"/>
      <c r="FWL22" s="6"/>
      <c r="FWM22" s="6"/>
      <c r="FWN22" s="6"/>
      <c r="FWO22" s="6"/>
      <c r="FWP22" s="6"/>
      <c r="FWQ22" s="6"/>
      <c r="FWR22" s="6"/>
      <c r="FWS22" s="6"/>
      <c r="FWT22" s="6"/>
      <c r="FWU22" s="6"/>
      <c r="FWV22" s="6"/>
      <c r="FWW22" s="6"/>
      <c r="FWX22" s="6"/>
      <c r="FWY22" s="6"/>
      <c r="FWZ22" s="6"/>
      <c r="FXA22" s="6"/>
      <c r="FXB22" s="6"/>
      <c r="FXC22" s="6"/>
      <c r="FXD22" s="6"/>
      <c r="FXE22" s="6"/>
      <c r="FXF22" s="6"/>
      <c r="FXG22" s="6"/>
      <c r="FXH22" s="6"/>
      <c r="FXI22" s="6"/>
      <c r="FXJ22" s="6"/>
      <c r="FXK22" s="6"/>
      <c r="FXL22" s="6"/>
      <c r="FXM22" s="6"/>
      <c r="FXN22" s="6"/>
      <c r="FXO22" s="6"/>
      <c r="FXP22" s="6"/>
      <c r="FXQ22" s="6"/>
      <c r="FXR22" s="6"/>
      <c r="FXS22" s="6"/>
      <c r="FXT22" s="6"/>
      <c r="FXU22" s="6"/>
      <c r="FXV22" s="6"/>
      <c r="FXW22" s="6"/>
      <c r="FXX22" s="6"/>
      <c r="FXY22" s="6"/>
      <c r="FXZ22" s="6"/>
      <c r="FYA22" s="6"/>
      <c r="FYB22" s="6"/>
      <c r="FYC22" s="6"/>
      <c r="FYD22" s="6"/>
      <c r="FYE22" s="6"/>
      <c r="FYF22" s="6"/>
      <c r="FYG22" s="6"/>
      <c r="FYH22" s="6"/>
      <c r="FYI22" s="6"/>
      <c r="FYJ22" s="6"/>
      <c r="FYK22" s="6"/>
      <c r="FYL22" s="6"/>
      <c r="FYM22" s="6"/>
      <c r="FYN22" s="6"/>
      <c r="FYO22" s="6"/>
      <c r="FYP22" s="6"/>
      <c r="FYQ22" s="6"/>
      <c r="FYR22" s="6"/>
      <c r="FYS22" s="6"/>
      <c r="FYT22" s="6"/>
      <c r="FYU22" s="6"/>
      <c r="FYV22" s="6"/>
      <c r="FYW22" s="6"/>
      <c r="FYX22" s="6"/>
      <c r="FYY22" s="6"/>
      <c r="FYZ22" s="6"/>
      <c r="FZA22" s="6"/>
      <c r="FZB22" s="6"/>
      <c r="FZC22" s="6"/>
      <c r="FZD22" s="6"/>
      <c r="FZE22" s="6"/>
      <c r="FZF22" s="6"/>
      <c r="FZG22" s="6"/>
      <c r="FZH22" s="6"/>
      <c r="FZI22" s="6"/>
      <c r="FZJ22" s="6"/>
      <c r="FZK22" s="6"/>
      <c r="FZL22" s="6"/>
      <c r="FZM22" s="6"/>
      <c r="FZN22" s="6"/>
      <c r="FZO22" s="6"/>
      <c r="FZP22" s="6"/>
      <c r="FZQ22" s="6"/>
      <c r="FZR22" s="6"/>
      <c r="FZS22" s="6"/>
      <c r="FZT22" s="6"/>
      <c r="FZU22" s="6"/>
      <c r="FZV22" s="6"/>
      <c r="FZW22" s="6"/>
      <c r="FZX22" s="6"/>
      <c r="FZY22" s="6"/>
      <c r="FZZ22" s="6"/>
      <c r="GAA22" s="6"/>
      <c r="GAB22" s="6"/>
      <c r="GAC22" s="6"/>
      <c r="GAD22" s="6"/>
      <c r="GAE22" s="6"/>
      <c r="GAF22" s="6"/>
      <c r="GAG22" s="6"/>
      <c r="GAH22" s="6"/>
      <c r="GAI22" s="6"/>
      <c r="GAJ22" s="6"/>
      <c r="GAK22" s="6"/>
      <c r="GAL22" s="6"/>
      <c r="GAM22" s="6"/>
      <c r="GAN22" s="6"/>
      <c r="GAO22" s="6"/>
      <c r="GAP22" s="6"/>
      <c r="GAQ22" s="6"/>
      <c r="GAR22" s="6"/>
      <c r="GAS22" s="6"/>
      <c r="GAT22" s="6"/>
      <c r="GAU22" s="6"/>
      <c r="GAV22" s="6"/>
      <c r="GAW22" s="6"/>
      <c r="GAX22" s="6"/>
      <c r="GAY22" s="6"/>
      <c r="GAZ22" s="6"/>
      <c r="GBA22" s="6"/>
      <c r="GBB22" s="6"/>
      <c r="GBC22" s="6"/>
      <c r="GBD22" s="6"/>
      <c r="GBE22" s="6"/>
      <c r="GBF22" s="6"/>
      <c r="GBG22" s="6"/>
      <c r="GBH22" s="6"/>
      <c r="GBI22" s="6"/>
      <c r="GBJ22" s="6"/>
      <c r="GBK22" s="6"/>
      <c r="GBL22" s="6"/>
      <c r="GBM22" s="6"/>
      <c r="GBN22" s="6"/>
      <c r="GBO22" s="6"/>
      <c r="GBP22" s="6"/>
      <c r="GBQ22" s="6"/>
      <c r="GBR22" s="6"/>
      <c r="GBS22" s="6"/>
      <c r="GBT22" s="6"/>
      <c r="GBU22" s="6"/>
      <c r="GBV22" s="6"/>
      <c r="GBW22" s="6"/>
      <c r="GBX22" s="6"/>
      <c r="GBY22" s="6"/>
      <c r="GBZ22" s="6"/>
      <c r="GCA22" s="6"/>
      <c r="GCB22" s="6"/>
      <c r="GCC22" s="6"/>
      <c r="GCD22" s="6"/>
      <c r="GCE22" s="6"/>
      <c r="GCF22" s="6"/>
      <c r="GCG22" s="6"/>
      <c r="GCH22" s="6"/>
      <c r="GCI22" s="6"/>
      <c r="GCJ22" s="6"/>
      <c r="GCK22" s="6"/>
      <c r="GCL22" s="6"/>
      <c r="GCM22" s="6"/>
      <c r="GCN22" s="6"/>
      <c r="GCO22" s="6"/>
      <c r="GCP22" s="6"/>
      <c r="GCQ22" s="6"/>
      <c r="GCR22" s="6"/>
      <c r="GCS22" s="6"/>
      <c r="GCT22" s="6"/>
      <c r="GCU22" s="6"/>
      <c r="GCV22" s="6"/>
      <c r="GCW22" s="6"/>
      <c r="GCX22" s="6"/>
      <c r="GCY22" s="6"/>
      <c r="GCZ22" s="6"/>
      <c r="GDA22" s="6"/>
      <c r="GDB22" s="6"/>
      <c r="GDC22" s="6"/>
      <c r="GDD22" s="6"/>
      <c r="GDE22" s="6"/>
      <c r="GDF22" s="6"/>
      <c r="GDG22" s="6"/>
      <c r="GDH22" s="6"/>
      <c r="GDI22" s="6"/>
      <c r="GDJ22" s="6"/>
      <c r="GDK22" s="6"/>
      <c r="GDL22" s="6"/>
      <c r="GDM22" s="6"/>
      <c r="GDN22" s="6"/>
      <c r="GDO22" s="6"/>
      <c r="GDP22" s="6"/>
      <c r="GDQ22" s="6"/>
      <c r="GDR22" s="6"/>
      <c r="GDS22" s="6"/>
      <c r="GDT22" s="6"/>
      <c r="GDU22" s="6"/>
      <c r="GDV22" s="6"/>
      <c r="GDW22" s="6"/>
      <c r="GDX22" s="6"/>
      <c r="GDY22" s="6"/>
      <c r="GDZ22" s="6"/>
      <c r="GEA22" s="6"/>
      <c r="GEB22" s="6"/>
      <c r="GEC22" s="6"/>
      <c r="GED22" s="6"/>
      <c r="GEE22" s="6"/>
      <c r="GEF22" s="6"/>
      <c r="GEG22" s="6"/>
      <c r="GEH22" s="6"/>
      <c r="GEI22" s="6"/>
      <c r="GEJ22" s="6"/>
      <c r="GEK22" s="6"/>
      <c r="GEL22" s="6"/>
      <c r="GEM22" s="6"/>
      <c r="GEN22" s="6"/>
      <c r="GEO22" s="6"/>
      <c r="GEP22" s="6"/>
      <c r="GEQ22" s="6"/>
      <c r="GER22" s="6"/>
      <c r="GES22" s="6"/>
      <c r="GET22" s="6"/>
      <c r="GEU22" s="6"/>
      <c r="GEV22" s="6"/>
      <c r="GEW22" s="6"/>
      <c r="GEX22" s="6"/>
      <c r="GEY22" s="6"/>
      <c r="GEZ22" s="6"/>
      <c r="GFA22" s="6"/>
      <c r="GFB22" s="6"/>
      <c r="GFC22" s="6"/>
      <c r="GFD22" s="6"/>
      <c r="GFE22" s="6"/>
      <c r="GFF22" s="6"/>
      <c r="GFG22" s="6"/>
      <c r="GFH22" s="6"/>
      <c r="GFI22" s="6"/>
      <c r="GFJ22" s="6"/>
      <c r="GFK22" s="6"/>
      <c r="GFL22" s="6"/>
      <c r="GFM22" s="6"/>
      <c r="GFN22" s="6"/>
      <c r="GFO22" s="6"/>
      <c r="GFP22" s="6"/>
      <c r="GFQ22" s="6"/>
      <c r="GFR22" s="6"/>
      <c r="GFS22" s="6"/>
      <c r="GFT22" s="6"/>
      <c r="GFU22" s="6"/>
      <c r="GFV22" s="6"/>
      <c r="GFW22" s="6"/>
      <c r="GFX22" s="6"/>
      <c r="GFY22" s="6"/>
      <c r="GFZ22" s="6"/>
      <c r="GGA22" s="6"/>
      <c r="GGB22" s="6"/>
      <c r="GGC22" s="6"/>
      <c r="GGD22" s="6"/>
      <c r="GGE22" s="6"/>
      <c r="GGF22" s="6"/>
      <c r="GGG22" s="6"/>
      <c r="GGH22" s="6"/>
      <c r="GGI22" s="6"/>
      <c r="GGJ22" s="6"/>
      <c r="GGK22" s="6"/>
      <c r="GGL22" s="6"/>
      <c r="GGM22" s="6"/>
      <c r="GGN22" s="6"/>
      <c r="GGO22" s="6"/>
      <c r="GGP22" s="6"/>
      <c r="GGQ22" s="6"/>
      <c r="GGR22" s="6"/>
      <c r="GGS22" s="6"/>
      <c r="GGT22" s="6"/>
      <c r="GGU22" s="6"/>
      <c r="GGV22" s="6"/>
      <c r="GGW22" s="6"/>
      <c r="GGX22" s="6"/>
      <c r="GGY22" s="6"/>
      <c r="GGZ22" s="6"/>
      <c r="GHA22" s="6"/>
      <c r="GHB22" s="6"/>
      <c r="GHC22" s="6"/>
      <c r="GHD22" s="6"/>
      <c r="GHE22" s="6"/>
      <c r="GHF22" s="6"/>
      <c r="GHG22" s="6"/>
      <c r="GHH22" s="6"/>
      <c r="GHI22" s="6"/>
      <c r="GHJ22" s="6"/>
      <c r="GHK22" s="6"/>
      <c r="GHL22" s="6"/>
      <c r="GHM22" s="6"/>
      <c r="GHN22" s="6"/>
      <c r="GHO22" s="6"/>
      <c r="GHP22" s="6"/>
      <c r="GHQ22" s="6"/>
      <c r="GHR22" s="6"/>
      <c r="GHS22" s="6"/>
      <c r="GHT22" s="6"/>
      <c r="GHU22" s="6"/>
      <c r="GHV22" s="6"/>
      <c r="GHW22" s="6"/>
      <c r="GHX22" s="6"/>
      <c r="GHY22" s="6"/>
      <c r="GHZ22" s="6"/>
      <c r="GIA22" s="6"/>
      <c r="GIB22" s="6"/>
      <c r="GIC22" s="6"/>
      <c r="GID22" s="6"/>
      <c r="GIE22" s="6"/>
      <c r="GIF22" s="6"/>
      <c r="GIG22" s="6"/>
      <c r="GIH22" s="6"/>
      <c r="GII22" s="6"/>
      <c r="GIJ22" s="6"/>
      <c r="GIK22" s="6"/>
      <c r="GIL22" s="6"/>
      <c r="GIM22" s="6"/>
      <c r="GIN22" s="6"/>
      <c r="GIO22" s="6"/>
      <c r="GIP22" s="6"/>
      <c r="GIQ22" s="6"/>
      <c r="GIR22" s="6"/>
      <c r="GIS22" s="6"/>
      <c r="GIT22" s="6"/>
      <c r="GIU22" s="6"/>
      <c r="GIV22" s="6"/>
      <c r="GIW22" s="6"/>
      <c r="GIX22" s="6"/>
      <c r="GIY22" s="6"/>
      <c r="GIZ22" s="6"/>
      <c r="GJA22" s="6"/>
      <c r="GJB22" s="6"/>
      <c r="GJC22" s="6"/>
      <c r="GJD22" s="6"/>
      <c r="GJE22" s="6"/>
      <c r="GJF22" s="6"/>
      <c r="GJG22" s="6"/>
      <c r="GJH22" s="6"/>
      <c r="GJI22" s="6"/>
      <c r="GJJ22" s="6"/>
      <c r="GJK22" s="6"/>
      <c r="GJL22" s="6"/>
      <c r="GJM22" s="6"/>
      <c r="GJN22" s="6"/>
      <c r="GJO22" s="6"/>
      <c r="GJP22" s="6"/>
      <c r="GJQ22" s="6"/>
      <c r="GJR22" s="6"/>
      <c r="GJS22" s="6"/>
      <c r="GJT22" s="6"/>
      <c r="GJU22" s="6"/>
      <c r="GJV22" s="6"/>
      <c r="GJW22" s="6"/>
      <c r="GJX22" s="6"/>
      <c r="GJY22" s="6"/>
      <c r="GJZ22" s="6"/>
      <c r="GKA22" s="6"/>
      <c r="GKB22" s="6"/>
      <c r="GKC22" s="6"/>
      <c r="GKD22" s="6"/>
      <c r="GKE22" s="6"/>
      <c r="GKF22" s="6"/>
      <c r="GKG22" s="6"/>
      <c r="GKH22" s="6"/>
      <c r="GKI22" s="6"/>
      <c r="GKJ22" s="6"/>
      <c r="GKK22" s="6"/>
      <c r="GKL22" s="6"/>
      <c r="GKM22" s="6"/>
      <c r="GKN22" s="6"/>
      <c r="GKO22" s="6"/>
      <c r="GKP22" s="6"/>
      <c r="GKQ22" s="6"/>
      <c r="GKR22" s="6"/>
      <c r="GKS22" s="6"/>
      <c r="GKT22" s="6"/>
      <c r="GKU22" s="6"/>
      <c r="GKV22" s="6"/>
      <c r="GKW22" s="6"/>
      <c r="GKX22" s="6"/>
      <c r="GKY22" s="6"/>
      <c r="GKZ22" s="6"/>
      <c r="GLA22" s="6"/>
      <c r="GLB22" s="6"/>
      <c r="GLC22" s="6"/>
      <c r="GLD22" s="6"/>
      <c r="GLE22" s="6"/>
      <c r="GLF22" s="6"/>
      <c r="GLG22" s="6"/>
      <c r="GLH22" s="6"/>
      <c r="GLI22" s="6"/>
      <c r="GLJ22" s="6"/>
      <c r="GLK22" s="6"/>
      <c r="GLL22" s="6"/>
      <c r="GLM22" s="6"/>
      <c r="GLN22" s="6"/>
      <c r="GLO22" s="6"/>
      <c r="GLP22" s="6"/>
      <c r="GLQ22" s="6"/>
      <c r="GLR22" s="6"/>
      <c r="GLS22" s="6"/>
      <c r="GLT22" s="6"/>
      <c r="GLU22" s="6"/>
      <c r="GLV22" s="6"/>
      <c r="GLW22" s="6"/>
      <c r="GLX22" s="6"/>
      <c r="GLY22" s="6"/>
      <c r="GLZ22" s="6"/>
      <c r="GMA22" s="6"/>
      <c r="GMB22" s="6"/>
      <c r="GMC22" s="6"/>
      <c r="GMD22" s="6"/>
      <c r="GME22" s="6"/>
      <c r="GMF22" s="6"/>
      <c r="GMG22" s="6"/>
      <c r="GMH22" s="6"/>
      <c r="GMI22" s="6"/>
      <c r="GMJ22" s="6"/>
      <c r="GMK22" s="6"/>
      <c r="GML22" s="6"/>
      <c r="GMM22" s="6"/>
      <c r="GMN22" s="6"/>
      <c r="GMO22" s="6"/>
      <c r="GMP22" s="6"/>
      <c r="GMQ22" s="6"/>
      <c r="GMR22" s="6"/>
      <c r="GMS22" s="6"/>
      <c r="GMT22" s="6"/>
      <c r="GMU22" s="6"/>
      <c r="GMV22" s="6"/>
      <c r="GMW22" s="6"/>
      <c r="GMX22" s="6"/>
      <c r="GMY22" s="6"/>
      <c r="GMZ22" s="6"/>
      <c r="GNA22" s="6"/>
      <c r="GNB22" s="6"/>
      <c r="GNC22" s="6"/>
      <c r="GND22" s="6"/>
      <c r="GNE22" s="6"/>
      <c r="GNF22" s="6"/>
      <c r="GNG22" s="6"/>
      <c r="GNH22" s="6"/>
      <c r="GNI22" s="6"/>
      <c r="GNJ22" s="6"/>
      <c r="GNK22" s="6"/>
      <c r="GNL22" s="6"/>
      <c r="GNM22" s="6"/>
      <c r="GNN22" s="6"/>
      <c r="GNO22" s="6"/>
      <c r="GNP22" s="6"/>
      <c r="GNQ22" s="6"/>
      <c r="GNR22" s="6"/>
      <c r="GNS22" s="6"/>
      <c r="GNT22" s="6"/>
      <c r="GNU22" s="6"/>
      <c r="GNV22" s="6"/>
      <c r="GNW22" s="6"/>
      <c r="GNX22" s="6"/>
      <c r="GNY22" s="6"/>
      <c r="GNZ22" s="6"/>
      <c r="GOA22" s="6"/>
      <c r="GOB22" s="6"/>
      <c r="GOC22" s="6"/>
      <c r="GOD22" s="6"/>
      <c r="GOE22" s="6"/>
      <c r="GOF22" s="6"/>
      <c r="GOG22" s="6"/>
      <c r="GOH22" s="6"/>
      <c r="GOI22" s="6"/>
      <c r="GOJ22" s="6"/>
      <c r="GOK22" s="6"/>
      <c r="GOL22" s="6"/>
      <c r="GOM22" s="6"/>
      <c r="GON22" s="6"/>
      <c r="GOO22" s="6"/>
      <c r="GOP22" s="6"/>
      <c r="GOQ22" s="6"/>
      <c r="GOR22" s="6"/>
      <c r="GOS22" s="6"/>
      <c r="GOT22" s="6"/>
      <c r="GOU22" s="6"/>
      <c r="GOV22" s="6"/>
      <c r="GOW22" s="6"/>
      <c r="GOX22" s="6"/>
      <c r="GOY22" s="6"/>
      <c r="GOZ22" s="6"/>
      <c r="GPA22" s="6"/>
      <c r="GPB22" s="6"/>
      <c r="GPC22" s="6"/>
      <c r="GPD22" s="6"/>
      <c r="GPE22" s="6"/>
      <c r="GPF22" s="6"/>
      <c r="GPG22" s="6"/>
      <c r="GPH22" s="6"/>
      <c r="GPI22" s="6"/>
      <c r="GPJ22" s="6"/>
      <c r="GPK22" s="6"/>
      <c r="GPL22" s="6"/>
      <c r="GPM22" s="6"/>
      <c r="GPN22" s="6"/>
      <c r="GPO22" s="6"/>
      <c r="GPP22" s="6"/>
      <c r="GPQ22" s="6"/>
      <c r="GPR22" s="6"/>
      <c r="GPS22" s="6"/>
      <c r="GPT22" s="6"/>
      <c r="GPU22" s="6"/>
      <c r="GPV22" s="6"/>
      <c r="GPW22" s="6"/>
      <c r="GPX22" s="6"/>
      <c r="GPY22" s="6"/>
      <c r="GPZ22" s="6"/>
      <c r="GQA22" s="6"/>
      <c r="GQB22" s="6"/>
      <c r="GQC22" s="6"/>
      <c r="GQD22" s="6"/>
      <c r="GQE22" s="6"/>
      <c r="GQF22" s="6"/>
      <c r="GQG22" s="6"/>
      <c r="GQH22" s="6"/>
      <c r="GQI22" s="6"/>
      <c r="GQJ22" s="6"/>
      <c r="GQK22" s="6"/>
      <c r="GQL22" s="6"/>
      <c r="GQM22" s="6"/>
      <c r="GQN22" s="6"/>
      <c r="GQO22" s="6"/>
      <c r="GQP22" s="6"/>
      <c r="GQQ22" s="6"/>
      <c r="GQR22" s="6"/>
      <c r="GQS22" s="6"/>
      <c r="GQT22" s="6"/>
      <c r="GQU22" s="6"/>
      <c r="GQV22" s="6"/>
      <c r="GQW22" s="6"/>
      <c r="GQX22" s="6"/>
      <c r="GQY22" s="6"/>
      <c r="GQZ22" s="6"/>
      <c r="GRA22" s="6"/>
      <c r="GRB22" s="6"/>
      <c r="GRC22" s="6"/>
      <c r="GRD22" s="6"/>
      <c r="GRE22" s="6"/>
      <c r="GRF22" s="6"/>
      <c r="GRG22" s="6"/>
      <c r="GRH22" s="6"/>
      <c r="GRI22" s="6"/>
      <c r="GRJ22" s="6"/>
      <c r="GRK22" s="6"/>
      <c r="GRL22" s="6"/>
      <c r="GRM22" s="6"/>
      <c r="GRN22" s="6"/>
      <c r="GRO22" s="6"/>
      <c r="GRP22" s="6"/>
      <c r="GRQ22" s="6"/>
      <c r="GRR22" s="6"/>
      <c r="GRS22" s="6"/>
      <c r="GRT22" s="6"/>
      <c r="GRU22" s="6"/>
      <c r="GRV22" s="6"/>
      <c r="GRW22" s="6"/>
      <c r="GRX22" s="6"/>
      <c r="GRY22" s="6"/>
      <c r="GRZ22" s="6"/>
      <c r="GSA22" s="6"/>
      <c r="GSB22" s="6"/>
      <c r="GSC22" s="6"/>
      <c r="GSD22" s="6"/>
      <c r="GSE22" s="6"/>
      <c r="GSF22" s="6"/>
      <c r="GSG22" s="6"/>
      <c r="GSH22" s="6"/>
      <c r="GSI22" s="6"/>
      <c r="GSJ22" s="6"/>
      <c r="GSK22" s="6"/>
      <c r="GSL22" s="6"/>
      <c r="GSM22" s="6"/>
      <c r="GSN22" s="6"/>
      <c r="GSO22" s="6"/>
      <c r="GSP22" s="6"/>
      <c r="GSQ22" s="6"/>
      <c r="GSR22" s="6"/>
      <c r="GSS22" s="6"/>
      <c r="GST22" s="6"/>
      <c r="GSU22" s="6"/>
      <c r="GSV22" s="6"/>
      <c r="GSW22" s="6"/>
      <c r="GSX22" s="6"/>
      <c r="GSY22" s="6"/>
      <c r="GSZ22" s="6"/>
      <c r="GTA22" s="6"/>
      <c r="GTB22" s="6"/>
      <c r="GTC22" s="6"/>
      <c r="GTD22" s="6"/>
      <c r="GTE22" s="6"/>
      <c r="GTF22" s="6"/>
      <c r="GTG22" s="6"/>
      <c r="GTH22" s="6"/>
      <c r="GTI22" s="6"/>
      <c r="GTJ22" s="6"/>
      <c r="GTK22" s="6"/>
      <c r="GTL22" s="6"/>
      <c r="GTM22" s="6"/>
      <c r="GTN22" s="6"/>
      <c r="GTO22" s="6"/>
      <c r="GTP22" s="6"/>
      <c r="GTQ22" s="6"/>
      <c r="GTR22" s="6"/>
      <c r="GTS22" s="6"/>
      <c r="GTT22" s="6"/>
      <c r="GTU22" s="6"/>
      <c r="GTV22" s="6"/>
      <c r="GTW22" s="6"/>
      <c r="GTX22" s="6"/>
      <c r="GTY22" s="6"/>
      <c r="GTZ22" s="6"/>
      <c r="GUA22" s="6"/>
      <c r="GUB22" s="6"/>
      <c r="GUC22" s="6"/>
      <c r="GUD22" s="6"/>
      <c r="GUE22" s="6"/>
      <c r="GUF22" s="6"/>
      <c r="GUG22" s="6"/>
      <c r="GUH22" s="6"/>
      <c r="GUI22" s="6"/>
      <c r="GUJ22" s="6"/>
      <c r="GUK22" s="6"/>
      <c r="GUL22" s="6"/>
      <c r="GUM22" s="6"/>
      <c r="GUN22" s="6"/>
      <c r="GUO22" s="6"/>
      <c r="GUP22" s="6"/>
      <c r="GUQ22" s="6"/>
      <c r="GUR22" s="6"/>
      <c r="GUS22" s="6"/>
      <c r="GUT22" s="6"/>
      <c r="GUU22" s="6"/>
      <c r="GUV22" s="6"/>
      <c r="GUW22" s="6"/>
      <c r="GUX22" s="6"/>
      <c r="GUY22" s="6"/>
      <c r="GUZ22" s="6"/>
      <c r="GVA22" s="6"/>
      <c r="GVB22" s="6"/>
      <c r="GVC22" s="6"/>
      <c r="GVD22" s="6"/>
      <c r="GVE22" s="6"/>
      <c r="GVF22" s="6"/>
      <c r="GVG22" s="6"/>
      <c r="GVH22" s="6"/>
      <c r="GVI22" s="6"/>
      <c r="GVJ22" s="6"/>
      <c r="GVK22" s="6"/>
      <c r="GVL22" s="6"/>
      <c r="GVM22" s="6"/>
      <c r="GVN22" s="6"/>
      <c r="GVO22" s="6"/>
      <c r="GVP22" s="6"/>
      <c r="GVQ22" s="6"/>
      <c r="GVR22" s="6"/>
      <c r="GVS22" s="6"/>
      <c r="GVT22" s="6"/>
      <c r="GVU22" s="6"/>
      <c r="GVV22" s="6"/>
      <c r="GVW22" s="6"/>
      <c r="GVX22" s="6"/>
      <c r="GVY22" s="6"/>
      <c r="GVZ22" s="6"/>
      <c r="GWA22" s="6"/>
      <c r="GWB22" s="6"/>
      <c r="GWC22" s="6"/>
      <c r="GWD22" s="6"/>
      <c r="GWE22" s="6"/>
      <c r="GWF22" s="6"/>
      <c r="GWG22" s="6"/>
      <c r="GWH22" s="6"/>
      <c r="GWI22" s="6"/>
      <c r="GWJ22" s="6"/>
      <c r="GWK22" s="6"/>
      <c r="GWL22" s="6"/>
      <c r="GWM22" s="6"/>
      <c r="GWN22" s="6"/>
      <c r="GWO22" s="6"/>
      <c r="GWP22" s="6"/>
      <c r="GWQ22" s="6"/>
      <c r="GWR22" s="6"/>
      <c r="GWS22" s="6"/>
      <c r="GWT22" s="6"/>
      <c r="GWU22" s="6"/>
      <c r="GWV22" s="6"/>
      <c r="GWW22" s="6"/>
      <c r="GWX22" s="6"/>
      <c r="GWY22" s="6"/>
      <c r="GWZ22" s="6"/>
      <c r="GXA22" s="6"/>
      <c r="GXB22" s="6"/>
      <c r="GXC22" s="6"/>
      <c r="GXD22" s="6"/>
      <c r="GXE22" s="6"/>
      <c r="GXF22" s="6"/>
      <c r="GXG22" s="6"/>
      <c r="GXH22" s="6"/>
      <c r="GXI22" s="6"/>
      <c r="GXJ22" s="6"/>
      <c r="GXK22" s="6"/>
      <c r="GXL22" s="6"/>
      <c r="GXM22" s="6"/>
      <c r="GXN22" s="6"/>
      <c r="GXO22" s="6"/>
      <c r="GXP22" s="6"/>
      <c r="GXQ22" s="6"/>
      <c r="GXR22" s="6"/>
      <c r="GXS22" s="6"/>
      <c r="GXT22" s="6"/>
      <c r="GXU22" s="6"/>
      <c r="GXV22" s="6"/>
      <c r="GXW22" s="6"/>
      <c r="GXX22" s="6"/>
      <c r="GXY22" s="6"/>
      <c r="GXZ22" s="6"/>
      <c r="GYA22" s="6"/>
      <c r="GYB22" s="6"/>
      <c r="GYC22" s="6"/>
      <c r="GYD22" s="6"/>
      <c r="GYE22" s="6"/>
      <c r="GYF22" s="6"/>
      <c r="GYG22" s="6"/>
      <c r="GYH22" s="6"/>
      <c r="GYI22" s="6"/>
      <c r="GYJ22" s="6"/>
      <c r="GYK22" s="6"/>
      <c r="GYL22" s="6"/>
      <c r="GYM22" s="6"/>
      <c r="GYN22" s="6"/>
      <c r="GYO22" s="6"/>
      <c r="GYP22" s="6"/>
      <c r="GYQ22" s="6"/>
      <c r="GYR22" s="6"/>
      <c r="GYS22" s="6"/>
      <c r="GYT22" s="6"/>
      <c r="GYU22" s="6"/>
      <c r="GYV22" s="6"/>
      <c r="GYW22" s="6"/>
      <c r="GYX22" s="6"/>
      <c r="GYY22" s="6"/>
      <c r="GYZ22" s="6"/>
      <c r="GZA22" s="6"/>
      <c r="GZB22" s="6"/>
      <c r="GZC22" s="6"/>
      <c r="GZD22" s="6"/>
      <c r="GZE22" s="6"/>
      <c r="GZF22" s="6"/>
      <c r="GZG22" s="6"/>
      <c r="GZH22" s="6"/>
      <c r="GZI22" s="6"/>
      <c r="GZJ22" s="6"/>
      <c r="GZK22" s="6"/>
      <c r="GZL22" s="6"/>
      <c r="GZM22" s="6"/>
      <c r="GZN22" s="6"/>
      <c r="GZO22" s="6"/>
      <c r="GZP22" s="6"/>
      <c r="GZQ22" s="6"/>
      <c r="GZR22" s="6"/>
      <c r="GZS22" s="6"/>
      <c r="GZT22" s="6"/>
      <c r="GZU22" s="6"/>
      <c r="GZV22" s="6"/>
      <c r="GZW22" s="6"/>
      <c r="GZX22" s="6"/>
      <c r="GZY22" s="6"/>
      <c r="GZZ22" s="6"/>
      <c r="HAA22" s="6"/>
      <c r="HAB22" s="6"/>
      <c r="HAC22" s="6"/>
      <c r="HAD22" s="6"/>
      <c r="HAE22" s="6"/>
      <c r="HAF22" s="6"/>
      <c r="HAG22" s="6"/>
      <c r="HAH22" s="6"/>
      <c r="HAI22" s="6"/>
      <c r="HAJ22" s="6"/>
      <c r="HAK22" s="6"/>
      <c r="HAL22" s="6"/>
      <c r="HAM22" s="6"/>
      <c r="HAN22" s="6"/>
      <c r="HAO22" s="6"/>
      <c r="HAP22" s="6"/>
      <c r="HAQ22" s="6"/>
      <c r="HAR22" s="6"/>
      <c r="HAS22" s="6"/>
      <c r="HAT22" s="6"/>
      <c r="HAU22" s="6"/>
      <c r="HAV22" s="6"/>
      <c r="HAW22" s="6"/>
      <c r="HAX22" s="6"/>
      <c r="HAY22" s="6"/>
      <c r="HAZ22" s="6"/>
      <c r="HBA22" s="6"/>
      <c r="HBB22" s="6"/>
      <c r="HBC22" s="6"/>
      <c r="HBD22" s="6"/>
      <c r="HBE22" s="6"/>
      <c r="HBF22" s="6"/>
      <c r="HBG22" s="6"/>
      <c r="HBH22" s="6"/>
      <c r="HBI22" s="6"/>
      <c r="HBJ22" s="6"/>
      <c r="HBK22" s="6"/>
      <c r="HBL22" s="6"/>
      <c r="HBM22" s="6"/>
      <c r="HBN22" s="6"/>
      <c r="HBO22" s="6"/>
      <c r="HBP22" s="6"/>
      <c r="HBQ22" s="6"/>
      <c r="HBR22" s="6"/>
      <c r="HBS22" s="6"/>
      <c r="HBT22" s="6"/>
      <c r="HBU22" s="6"/>
      <c r="HBV22" s="6"/>
      <c r="HBW22" s="6"/>
      <c r="HBX22" s="6"/>
      <c r="HBY22" s="6"/>
      <c r="HBZ22" s="6"/>
      <c r="HCA22" s="6"/>
      <c r="HCB22" s="6"/>
      <c r="HCC22" s="6"/>
      <c r="HCD22" s="6"/>
      <c r="HCE22" s="6"/>
      <c r="HCF22" s="6"/>
      <c r="HCG22" s="6"/>
      <c r="HCH22" s="6"/>
      <c r="HCI22" s="6"/>
      <c r="HCJ22" s="6"/>
      <c r="HCK22" s="6"/>
      <c r="HCL22" s="6"/>
      <c r="HCM22" s="6"/>
      <c r="HCN22" s="6"/>
      <c r="HCO22" s="6"/>
      <c r="HCP22" s="6"/>
      <c r="HCQ22" s="6"/>
      <c r="HCR22" s="6"/>
      <c r="HCS22" s="6"/>
      <c r="HCT22" s="6"/>
      <c r="HCU22" s="6"/>
      <c r="HCV22" s="6"/>
      <c r="HCW22" s="6"/>
      <c r="HCX22" s="6"/>
      <c r="HCY22" s="6"/>
      <c r="HCZ22" s="6"/>
      <c r="HDA22" s="6"/>
      <c r="HDB22" s="6"/>
      <c r="HDC22" s="6"/>
      <c r="HDD22" s="6"/>
      <c r="HDE22" s="6"/>
      <c r="HDF22" s="6"/>
      <c r="HDG22" s="6"/>
      <c r="HDH22" s="6"/>
      <c r="HDI22" s="6"/>
      <c r="HDJ22" s="6"/>
      <c r="HDK22" s="6"/>
      <c r="HDL22" s="6"/>
      <c r="HDM22" s="6"/>
      <c r="HDN22" s="6"/>
      <c r="HDO22" s="6"/>
      <c r="HDP22" s="6"/>
      <c r="HDQ22" s="6"/>
      <c r="HDR22" s="6"/>
      <c r="HDS22" s="6"/>
      <c r="HDT22" s="6"/>
      <c r="HDU22" s="6"/>
      <c r="HDV22" s="6"/>
      <c r="HDW22" s="6"/>
      <c r="HDX22" s="6"/>
      <c r="HDY22" s="6"/>
      <c r="HDZ22" s="6"/>
      <c r="HEA22" s="6"/>
      <c r="HEB22" s="6"/>
      <c r="HEC22" s="6"/>
      <c r="HED22" s="6"/>
      <c r="HEE22" s="6"/>
      <c r="HEF22" s="6"/>
      <c r="HEG22" s="6"/>
      <c r="HEH22" s="6"/>
      <c r="HEI22" s="6"/>
      <c r="HEJ22" s="6"/>
      <c r="HEK22" s="6"/>
      <c r="HEL22" s="6"/>
      <c r="HEM22" s="6"/>
      <c r="HEN22" s="6"/>
      <c r="HEO22" s="6"/>
      <c r="HEP22" s="6"/>
      <c r="HEQ22" s="6"/>
      <c r="HER22" s="6"/>
      <c r="HES22" s="6"/>
      <c r="HET22" s="6"/>
      <c r="HEU22" s="6"/>
      <c r="HEV22" s="6"/>
      <c r="HEW22" s="6"/>
      <c r="HEX22" s="6"/>
      <c r="HEY22" s="6"/>
      <c r="HEZ22" s="6"/>
      <c r="HFA22" s="6"/>
      <c r="HFB22" s="6"/>
      <c r="HFC22" s="6"/>
      <c r="HFD22" s="6"/>
      <c r="HFE22" s="6"/>
      <c r="HFF22" s="6"/>
      <c r="HFG22" s="6"/>
      <c r="HFH22" s="6"/>
      <c r="HFI22" s="6"/>
      <c r="HFJ22" s="6"/>
      <c r="HFK22" s="6"/>
      <c r="HFL22" s="6"/>
      <c r="HFM22" s="6"/>
      <c r="HFN22" s="6"/>
      <c r="HFO22" s="6"/>
      <c r="HFP22" s="6"/>
      <c r="HFQ22" s="6"/>
      <c r="HFR22" s="6"/>
      <c r="HFS22" s="6"/>
      <c r="HFT22" s="6"/>
      <c r="HFU22" s="6"/>
      <c r="HFV22" s="6"/>
      <c r="HFW22" s="6"/>
      <c r="HFX22" s="6"/>
      <c r="HFY22" s="6"/>
      <c r="HFZ22" s="6"/>
      <c r="HGA22" s="6"/>
      <c r="HGB22" s="6"/>
      <c r="HGC22" s="6"/>
      <c r="HGD22" s="6"/>
      <c r="HGE22" s="6"/>
      <c r="HGF22" s="6"/>
      <c r="HGG22" s="6"/>
      <c r="HGH22" s="6"/>
      <c r="HGI22" s="6"/>
      <c r="HGJ22" s="6"/>
      <c r="HGK22" s="6"/>
      <c r="HGL22" s="6"/>
      <c r="HGM22" s="6"/>
      <c r="HGN22" s="6"/>
      <c r="HGO22" s="6"/>
      <c r="HGP22" s="6"/>
      <c r="HGQ22" s="6"/>
      <c r="HGR22" s="6"/>
      <c r="HGS22" s="6"/>
      <c r="HGT22" s="6"/>
      <c r="HGU22" s="6"/>
      <c r="HGV22" s="6"/>
      <c r="HGW22" s="6"/>
      <c r="HGX22" s="6"/>
      <c r="HGY22" s="6"/>
      <c r="HGZ22" s="6"/>
      <c r="HHA22" s="6"/>
      <c r="HHB22" s="6"/>
      <c r="HHC22" s="6"/>
      <c r="HHD22" s="6"/>
      <c r="HHE22" s="6"/>
      <c r="HHF22" s="6"/>
      <c r="HHG22" s="6"/>
      <c r="HHH22" s="6"/>
      <c r="HHI22" s="6"/>
      <c r="HHJ22" s="6"/>
      <c r="HHK22" s="6"/>
      <c r="HHL22" s="6"/>
      <c r="HHM22" s="6"/>
      <c r="HHN22" s="6"/>
      <c r="HHO22" s="6"/>
      <c r="HHP22" s="6"/>
      <c r="HHQ22" s="6"/>
      <c r="HHR22" s="6"/>
      <c r="HHS22" s="6"/>
      <c r="HHT22" s="6"/>
      <c r="HHU22" s="6"/>
      <c r="HHV22" s="6"/>
      <c r="HHW22" s="6"/>
      <c r="HHX22" s="6"/>
      <c r="HHY22" s="6"/>
      <c r="HHZ22" s="6"/>
      <c r="HIA22" s="6"/>
      <c r="HIB22" s="6"/>
      <c r="HIC22" s="6"/>
      <c r="HID22" s="6"/>
      <c r="HIE22" s="6"/>
      <c r="HIF22" s="6"/>
      <c r="HIG22" s="6"/>
      <c r="HIH22" s="6"/>
      <c r="HII22" s="6"/>
      <c r="HIJ22" s="6"/>
      <c r="HIK22" s="6"/>
      <c r="HIL22" s="6"/>
      <c r="HIM22" s="6"/>
      <c r="HIN22" s="6"/>
      <c r="HIO22" s="6"/>
      <c r="HIP22" s="6"/>
      <c r="HIQ22" s="6"/>
      <c r="HIR22" s="6"/>
      <c r="HIS22" s="6"/>
      <c r="HIT22" s="6"/>
      <c r="HIU22" s="6"/>
      <c r="HIV22" s="6"/>
      <c r="HIW22" s="6"/>
      <c r="HIX22" s="6"/>
      <c r="HIY22" s="6"/>
      <c r="HIZ22" s="6"/>
      <c r="HJA22" s="6"/>
      <c r="HJB22" s="6"/>
      <c r="HJC22" s="6"/>
      <c r="HJD22" s="6"/>
      <c r="HJE22" s="6"/>
      <c r="HJF22" s="6"/>
      <c r="HJG22" s="6"/>
      <c r="HJH22" s="6"/>
      <c r="HJI22" s="6"/>
      <c r="HJJ22" s="6"/>
      <c r="HJK22" s="6"/>
      <c r="HJL22" s="6"/>
      <c r="HJM22" s="6"/>
      <c r="HJN22" s="6"/>
      <c r="HJO22" s="6"/>
      <c r="HJP22" s="6"/>
      <c r="HJQ22" s="6"/>
      <c r="HJR22" s="6"/>
      <c r="HJS22" s="6"/>
      <c r="HJT22" s="6"/>
      <c r="HJU22" s="6"/>
      <c r="HJV22" s="6"/>
      <c r="HJW22" s="6"/>
      <c r="HJX22" s="6"/>
      <c r="HJY22" s="6"/>
      <c r="HJZ22" s="6"/>
      <c r="HKA22" s="6"/>
      <c r="HKB22" s="6"/>
      <c r="HKC22" s="6"/>
      <c r="HKD22" s="6"/>
      <c r="HKE22" s="6"/>
      <c r="HKF22" s="6"/>
      <c r="HKG22" s="6"/>
      <c r="HKH22" s="6"/>
      <c r="HKI22" s="6"/>
      <c r="HKJ22" s="6"/>
      <c r="HKK22" s="6"/>
      <c r="HKL22" s="6"/>
      <c r="HKM22" s="6"/>
      <c r="HKN22" s="6"/>
      <c r="HKO22" s="6"/>
      <c r="HKP22" s="6"/>
      <c r="HKQ22" s="6"/>
      <c r="HKR22" s="6"/>
      <c r="HKS22" s="6"/>
      <c r="HKT22" s="6"/>
      <c r="HKU22" s="6"/>
      <c r="HKV22" s="6"/>
      <c r="HKW22" s="6"/>
      <c r="HKX22" s="6"/>
      <c r="HKY22" s="6"/>
      <c r="HKZ22" s="6"/>
      <c r="HLA22" s="6"/>
      <c r="HLB22" s="6"/>
      <c r="HLC22" s="6"/>
      <c r="HLD22" s="6"/>
      <c r="HLE22" s="6"/>
      <c r="HLF22" s="6"/>
      <c r="HLG22" s="6"/>
      <c r="HLH22" s="6"/>
      <c r="HLI22" s="6"/>
      <c r="HLJ22" s="6"/>
      <c r="HLK22" s="6"/>
      <c r="HLL22" s="6"/>
      <c r="HLM22" s="6"/>
      <c r="HLN22" s="6"/>
      <c r="HLO22" s="6"/>
      <c r="HLP22" s="6"/>
      <c r="HLQ22" s="6"/>
      <c r="HLR22" s="6"/>
      <c r="HLS22" s="6"/>
      <c r="HLT22" s="6"/>
      <c r="HLU22" s="6"/>
      <c r="HLV22" s="6"/>
      <c r="HLW22" s="6"/>
      <c r="HLX22" s="6"/>
      <c r="HLY22" s="6"/>
      <c r="HLZ22" s="6"/>
      <c r="HMA22" s="6"/>
      <c r="HMB22" s="6"/>
      <c r="HMC22" s="6"/>
      <c r="HMD22" s="6"/>
      <c r="HME22" s="6"/>
      <c r="HMF22" s="6"/>
      <c r="HMG22" s="6"/>
      <c r="HMH22" s="6"/>
      <c r="HMI22" s="6"/>
      <c r="HMJ22" s="6"/>
      <c r="HMK22" s="6"/>
      <c r="HML22" s="6"/>
      <c r="HMM22" s="6"/>
      <c r="HMN22" s="6"/>
      <c r="HMO22" s="6"/>
      <c r="HMP22" s="6"/>
      <c r="HMQ22" s="6"/>
      <c r="HMR22" s="6"/>
      <c r="HMS22" s="6"/>
      <c r="HMT22" s="6"/>
      <c r="HMU22" s="6"/>
      <c r="HMV22" s="6"/>
      <c r="HMW22" s="6"/>
      <c r="HMX22" s="6"/>
      <c r="HMY22" s="6"/>
      <c r="HMZ22" s="6"/>
      <c r="HNA22" s="6"/>
      <c r="HNB22" s="6"/>
      <c r="HNC22" s="6"/>
      <c r="HND22" s="6"/>
      <c r="HNE22" s="6"/>
      <c r="HNF22" s="6"/>
      <c r="HNG22" s="6"/>
      <c r="HNH22" s="6"/>
      <c r="HNI22" s="6"/>
      <c r="HNJ22" s="6"/>
      <c r="HNK22" s="6"/>
      <c r="HNL22" s="6"/>
      <c r="HNM22" s="6"/>
      <c r="HNN22" s="6"/>
      <c r="HNO22" s="6"/>
      <c r="HNP22" s="6"/>
      <c r="HNQ22" s="6"/>
      <c r="HNR22" s="6"/>
      <c r="HNS22" s="6"/>
      <c r="HNT22" s="6"/>
      <c r="HNU22" s="6"/>
      <c r="HNV22" s="6"/>
      <c r="HNW22" s="6"/>
      <c r="HNX22" s="6"/>
      <c r="HNY22" s="6"/>
      <c r="HNZ22" s="6"/>
      <c r="HOA22" s="6"/>
      <c r="HOB22" s="6"/>
      <c r="HOC22" s="6"/>
      <c r="HOD22" s="6"/>
      <c r="HOE22" s="6"/>
      <c r="HOF22" s="6"/>
      <c r="HOG22" s="6"/>
      <c r="HOH22" s="6"/>
      <c r="HOI22" s="6"/>
      <c r="HOJ22" s="6"/>
      <c r="HOK22" s="6"/>
      <c r="HOL22" s="6"/>
      <c r="HOM22" s="6"/>
      <c r="HON22" s="6"/>
      <c r="HOO22" s="6"/>
      <c r="HOP22" s="6"/>
      <c r="HOQ22" s="6"/>
      <c r="HOR22" s="6"/>
      <c r="HOS22" s="6"/>
      <c r="HOT22" s="6"/>
      <c r="HOU22" s="6"/>
      <c r="HOV22" s="6"/>
      <c r="HOW22" s="6"/>
      <c r="HOX22" s="6"/>
      <c r="HOY22" s="6"/>
      <c r="HOZ22" s="6"/>
      <c r="HPA22" s="6"/>
      <c r="HPB22" s="6"/>
      <c r="HPC22" s="6"/>
      <c r="HPD22" s="6"/>
      <c r="HPE22" s="6"/>
      <c r="HPF22" s="6"/>
      <c r="HPG22" s="6"/>
      <c r="HPH22" s="6"/>
      <c r="HPI22" s="6"/>
      <c r="HPJ22" s="6"/>
      <c r="HPK22" s="6"/>
      <c r="HPL22" s="6"/>
      <c r="HPM22" s="6"/>
      <c r="HPN22" s="6"/>
      <c r="HPO22" s="6"/>
      <c r="HPP22" s="6"/>
      <c r="HPQ22" s="6"/>
      <c r="HPR22" s="6"/>
      <c r="HPS22" s="6"/>
      <c r="HPT22" s="6"/>
      <c r="HPU22" s="6"/>
      <c r="HPV22" s="6"/>
      <c r="HPW22" s="6"/>
      <c r="HPX22" s="6"/>
      <c r="HPY22" s="6"/>
      <c r="HPZ22" s="6"/>
      <c r="HQA22" s="6"/>
      <c r="HQB22" s="6"/>
      <c r="HQC22" s="6"/>
      <c r="HQD22" s="6"/>
      <c r="HQE22" s="6"/>
      <c r="HQF22" s="6"/>
      <c r="HQG22" s="6"/>
      <c r="HQH22" s="6"/>
      <c r="HQI22" s="6"/>
      <c r="HQJ22" s="6"/>
      <c r="HQK22" s="6"/>
      <c r="HQL22" s="6"/>
      <c r="HQM22" s="6"/>
      <c r="HQN22" s="6"/>
      <c r="HQO22" s="6"/>
      <c r="HQP22" s="6"/>
      <c r="HQQ22" s="6"/>
      <c r="HQR22" s="6"/>
      <c r="HQS22" s="6"/>
      <c r="HQT22" s="6"/>
      <c r="HQU22" s="6"/>
      <c r="HQV22" s="6"/>
      <c r="HQW22" s="6"/>
      <c r="HQX22" s="6"/>
      <c r="HQY22" s="6"/>
      <c r="HQZ22" s="6"/>
      <c r="HRA22" s="6"/>
      <c r="HRB22" s="6"/>
      <c r="HRC22" s="6"/>
      <c r="HRD22" s="6"/>
      <c r="HRE22" s="6"/>
      <c r="HRF22" s="6"/>
      <c r="HRG22" s="6"/>
      <c r="HRH22" s="6"/>
      <c r="HRI22" s="6"/>
      <c r="HRJ22" s="6"/>
      <c r="HRK22" s="6"/>
      <c r="HRL22" s="6"/>
      <c r="HRM22" s="6"/>
      <c r="HRN22" s="6"/>
      <c r="HRO22" s="6"/>
      <c r="HRP22" s="6"/>
      <c r="HRQ22" s="6"/>
      <c r="HRR22" s="6"/>
      <c r="HRS22" s="6"/>
      <c r="HRT22" s="6"/>
      <c r="HRU22" s="6"/>
      <c r="HRV22" s="6"/>
      <c r="HRW22" s="6"/>
      <c r="HRX22" s="6"/>
      <c r="HRY22" s="6"/>
      <c r="HRZ22" s="6"/>
      <c r="HSA22" s="6"/>
      <c r="HSB22" s="6"/>
      <c r="HSC22" s="6"/>
      <c r="HSD22" s="6"/>
      <c r="HSE22" s="6"/>
      <c r="HSF22" s="6"/>
      <c r="HSG22" s="6"/>
      <c r="HSH22" s="6"/>
      <c r="HSI22" s="6"/>
      <c r="HSJ22" s="6"/>
      <c r="HSK22" s="6"/>
      <c r="HSL22" s="6"/>
      <c r="HSM22" s="6"/>
      <c r="HSN22" s="6"/>
      <c r="HSO22" s="6"/>
      <c r="HSP22" s="6"/>
      <c r="HSQ22" s="6"/>
      <c r="HSR22" s="6"/>
      <c r="HSS22" s="6"/>
      <c r="HST22" s="6"/>
      <c r="HSU22" s="6"/>
      <c r="HSV22" s="6"/>
      <c r="HSW22" s="6"/>
      <c r="HSX22" s="6"/>
      <c r="HSY22" s="6"/>
      <c r="HSZ22" s="6"/>
      <c r="HTA22" s="6"/>
      <c r="HTB22" s="6"/>
      <c r="HTC22" s="6"/>
      <c r="HTD22" s="6"/>
      <c r="HTE22" s="6"/>
      <c r="HTF22" s="6"/>
      <c r="HTG22" s="6"/>
      <c r="HTH22" s="6"/>
      <c r="HTI22" s="6"/>
      <c r="HTJ22" s="6"/>
      <c r="HTK22" s="6"/>
      <c r="HTL22" s="6"/>
      <c r="HTM22" s="6"/>
      <c r="HTN22" s="6"/>
      <c r="HTO22" s="6"/>
      <c r="HTP22" s="6"/>
      <c r="HTQ22" s="6"/>
      <c r="HTR22" s="6"/>
      <c r="HTS22" s="6"/>
      <c r="HTT22" s="6"/>
      <c r="HTU22" s="6"/>
      <c r="HTV22" s="6"/>
      <c r="HTW22" s="6"/>
      <c r="HTX22" s="6"/>
      <c r="HTY22" s="6"/>
      <c r="HTZ22" s="6"/>
      <c r="HUA22" s="6"/>
      <c r="HUB22" s="6"/>
      <c r="HUC22" s="6"/>
      <c r="HUD22" s="6"/>
      <c r="HUE22" s="6"/>
      <c r="HUF22" s="6"/>
      <c r="HUG22" s="6"/>
      <c r="HUH22" s="6"/>
      <c r="HUI22" s="6"/>
      <c r="HUJ22" s="6"/>
      <c r="HUK22" s="6"/>
      <c r="HUL22" s="6"/>
      <c r="HUM22" s="6"/>
      <c r="HUN22" s="6"/>
      <c r="HUO22" s="6"/>
      <c r="HUP22" s="6"/>
      <c r="HUQ22" s="6"/>
      <c r="HUR22" s="6"/>
      <c r="HUS22" s="6"/>
      <c r="HUT22" s="6"/>
      <c r="HUU22" s="6"/>
      <c r="HUV22" s="6"/>
      <c r="HUW22" s="6"/>
      <c r="HUX22" s="6"/>
      <c r="HUY22" s="6"/>
      <c r="HUZ22" s="6"/>
      <c r="HVA22" s="6"/>
      <c r="HVB22" s="6"/>
      <c r="HVC22" s="6"/>
      <c r="HVD22" s="6"/>
      <c r="HVE22" s="6"/>
      <c r="HVF22" s="6"/>
      <c r="HVG22" s="6"/>
      <c r="HVH22" s="6"/>
      <c r="HVI22" s="6"/>
      <c r="HVJ22" s="6"/>
      <c r="HVK22" s="6"/>
      <c r="HVL22" s="6"/>
      <c r="HVM22" s="6"/>
      <c r="HVN22" s="6"/>
      <c r="HVO22" s="6"/>
      <c r="HVP22" s="6"/>
      <c r="HVQ22" s="6"/>
      <c r="HVR22" s="6"/>
      <c r="HVS22" s="6"/>
      <c r="HVT22" s="6"/>
      <c r="HVU22" s="6"/>
      <c r="HVV22" s="6"/>
      <c r="HVW22" s="6"/>
      <c r="HVX22" s="6"/>
      <c r="HVY22" s="6"/>
      <c r="HVZ22" s="6"/>
      <c r="HWA22" s="6"/>
      <c r="HWB22" s="6"/>
      <c r="HWC22" s="6"/>
      <c r="HWD22" s="6"/>
      <c r="HWE22" s="6"/>
      <c r="HWF22" s="6"/>
      <c r="HWG22" s="6"/>
      <c r="HWH22" s="6"/>
      <c r="HWI22" s="6"/>
      <c r="HWJ22" s="6"/>
      <c r="HWK22" s="6"/>
      <c r="HWL22" s="6"/>
      <c r="HWM22" s="6"/>
      <c r="HWN22" s="6"/>
      <c r="HWO22" s="6"/>
      <c r="HWP22" s="6"/>
      <c r="HWQ22" s="6"/>
      <c r="HWR22" s="6"/>
      <c r="HWS22" s="6"/>
      <c r="HWT22" s="6"/>
      <c r="HWU22" s="6"/>
      <c r="HWV22" s="6"/>
      <c r="HWW22" s="6"/>
      <c r="HWX22" s="6"/>
      <c r="HWY22" s="6"/>
      <c r="HWZ22" s="6"/>
      <c r="HXA22" s="6"/>
      <c r="HXB22" s="6"/>
      <c r="HXC22" s="6"/>
      <c r="HXD22" s="6"/>
      <c r="HXE22" s="6"/>
      <c r="HXF22" s="6"/>
      <c r="HXG22" s="6"/>
      <c r="HXH22" s="6"/>
      <c r="HXI22" s="6"/>
      <c r="HXJ22" s="6"/>
      <c r="HXK22" s="6"/>
      <c r="HXL22" s="6"/>
      <c r="HXM22" s="6"/>
      <c r="HXN22" s="6"/>
      <c r="HXO22" s="6"/>
      <c r="HXP22" s="6"/>
      <c r="HXQ22" s="6"/>
      <c r="HXR22" s="6"/>
      <c r="HXS22" s="6"/>
      <c r="HXT22" s="6"/>
      <c r="HXU22" s="6"/>
      <c r="HXV22" s="6"/>
      <c r="HXW22" s="6"/>
      <c r="HXX22" s="6"/>
      <c r="HXY22" s="6"/>
      <c r="HXZ22" s="6"/>
      <c r="HYA22" s="6"/>
      <c r="HYB22" s="6"/>
      <c r="HYC22" s="6"/>
      <c r="HYD22" s="6"/>
      <c r="HYE22" s="6"/>
      <c r="HYF22" s="6"/>
      <c r="HYG22" s="6"/>
      <c r="HYH22" s="6"/>
      <c r="HYI22" s="6"/>
      <c r="HYJ22" s="6"/>
      <c r="HYK22" s="6"/>
      <c r="HYL22" s="6"/>
      <c r="HYM22" s="6"/>
      <c r="HYN22" s="6"/>
      <c r="HYO22" s="6"/>
      <c r="HYP22" s="6"/>
      <c r="HYQ22" s="6"/>
      <c r="HYR22" s="6"/>
      <c r="HYS22" s="6"/>
      <c r="HYT22" s="6"/>
      <c r="HYU22" s="6"/>
      <c r="HYV22" s="6"/>
      <c r="HYW22" s="6"/>
      <c r="HYX22" s="6"/>
      <c r="HYY22" s="6"/>
      <c r="HYZ22" s="6"/>
      <c r="HZA22" s="6"/>
      <c r="HZB22" s="6"/>
      <c r="HZC22" s="6"/>
      <c r="HZD22" s="6"/>
      <c r="HZE22" s="6"/>
      <c r="HZF22" s="6"/>
      <c r="HZG22" s="6"/>
      <c r="HZH22" s="6"/>
      <c r="HZI22" s="6"/>
      <c r="HZJ22" s="6"/>
      <c r="HZK22" s="6"/>
      <c r="HZL22" s="6"/>
      <c r="HZM22" s="6"/>
      <c r="HZN22" s="6"/>
      <c r="HZO22" s="6"/>
      <c r="HZP22" s="6"/>
      <c r="HZQ22" s="6"/>
      <c r="HZR22" s="6"/>
      <c r="HZS22" s="6"/>
      <c r="HZT22" s="6"/>
      <c r="HZU22" s="6"/>
      <c r="HZV22" s="6"/>
      <c r="HZW22" s="6"/>
      <c r="HZX22" s="6"/>
      <c r="HZY22" s="6"/>
      <c r="HZZ22" s="6"/>
      <c r="IAA22" s="6"/>
      <c r="IAB22" s="6"/>
      <c r="IAC22" s="6"/>
      <c r="IAD22" s="6"/>
      <c r="IAE22" s="6"/>
      <c r="IAF22" s="6"/>
      <c r="IAG22" s="6"/>
      <c r="IAH22" s="6"/>
      <c r="IAI22" s="6"/>
      <c r="IAJ22" s="6"/>
      <c r="IAK22" s="6"/>
      <c r="IAL22" s="6"/>
      <c r="IAM22" s="6"/>
      <c r="IAN22" s="6"/>
      <c r="IAO22" s="6"/>
      <c r="IAP22" s="6"/>
      <c r="IAQ22" s="6"/>
      <c r="IAR22" s="6"/>
      <c r="IAS22" s="6"/>
      <c r="IAT22" s="6"/>
      <c r="IAU22" s="6"/>
      <c r="IAV22" s="6"/>
      <c r="IAW22" s="6"/>
      <c r="IAX22" s="6"/>
      <c r="IAY22" s="6"/>
      <c r="IAZ22" s="6"/>
      <c r="IBA22" s="6"/>
      <c r="IBB22" s="6"/>
      <c r="IBC22" s="6"/>
      <c r="IBD22" s="6"/>
      <c r="IBE22" s="6"/>
      <c r="IBF22" s="6"/>
      <c r="IBG22" s="6"/>
      <c r="IBH22" s="6"/>
      <c r="IBI22" s="6"/>
      <c r="IBJ22" s="6"/>
      <c r="IBK22" s="6"/>
      <c r="IBL22" s="6"/>
      <c r="IBM22" s="6"/>
      <c r="IBN22" s="6"/>
      <c r="IBO22" s="6"/>
      <c r="IBP22" s="6"/>
      <c r="IBQ22" s="6"/>
      <c r="IBR22" s="6"/>
      <c r="IBS22" s="6"/>
      <c r="IBT22" s="6"/>
      <c r="IBU22" s="6"/>
      <c r="IBV22" s="6"/>
      <c r="IBW22" s="6"/>
      <c r="IBX22" s="6"/>
      <c r="IBY22" s="6"/>
      <c r="IBZ22" s="6"/>
      <c r="ICA22" s="6"/>
      <c r="ICB22" s="6"/>
      <c r="ICC22" s="6"/>
      <c r="ICD22" s="6"/>
      <c r="ICE22" s="6"/>
      <c r="ICF22" s="6"/>
      <c r="ICG22" s="6"/>
      <c r="ICH22" s="6"/>
      <c r="ICI22" s="6"/>
      <c r="ICJ22" s="6"/>
      <c r="ICK22" s="6"/>
      <c r="ICL22" s="6"/>
      <c r="ICM22" s="6"/>
      <c r="ICN22" s="6"/>
      <c r="ICO22" s="6"/>
      <c r="ICP22" s="6"/>
      <c r="ICQ22" s="6"/>
      <c r="ICR22" s="6"/>
      <c r="ICS22" s="6"/>
      <c r="ICT22" s="6"/>
      <c r="ICU22" s="6"/>
      <c r="ICV22" s="6"/>
      <c r="ICW22" s="6"/>
      <c r="ICX22" s="6"/>
      <c r="ICY22" s="6"/>
      <c r="ICZ22" s="6"/>
      <c r="IDA22" s="6"/>
      <c r="IDB22" s="6"/>
      <c r="IDC22" s="6"/>
      <c r="IDD22" s="6"/>
      <c r="IDE22" s="6"/>
      <c r="IDF22" s="6"/>
      <c r="IDG22" s="6"/>
      <c r="IDH22" s="6"/>
      <c r="IDI22" s="6"/>
      <c r="IDJ22" s="6"/>
      <c r="IDK22" s="6"/>
      <c r="IDL22" s="6"/>
      <c r="IDM22" s="6"/>
      <c r="IDN22" s="6"/>
      <c r="IDO22" s="6"/>
      <c r="IDP22" s="6"/>
      <c r="IDQ22" s="6"/>
      <c r="IDR22" s="6"/>
      <c r="IDS22" s="6"/>
      <c r="IDT22" s="6"/>
      <c r="IDU22" s="6"/>
      <c r="IDV22" s="6"/>
      <c r="IDW22" s="6"/>
      <c r="IDX22" s="6"/>
      <c r="IDY22" s="6"/>
      <c r="IDZ22" s="6"/>
      <c r="IEA22" s="6"/>
      <c r="IEB22" s="6"/>
      <c r="IEC22" s="6"/>
      <c r="IED22" s="6"/>
      <c r="IEE22" s="6"/>
      <c r="IEF22" s="6"/>
      <c r="IEG22" s="6"/>
      <c r="IEH22" s="6"/>
      <c r="IEI22" s="6"/>
      <c r="IEJ22" s="6"/>
      <c r="IEK22" s="6"/>
      <c r="IEL22" s="6"/>
      <c r="IEM22" s="6"/>
      <c r="IEN22" s="6"/>
      <c r="IEO22" s="6"/>
      <c r="IEP22" s="6"/>
      <c r="IEQ22" s="6"/>
      <c r="IER22" s="6"/>
      <c r="IES22" s="6"/>
      <c r="IET22" s="6"/>
      <c r="IEU22" s="6"/>
      <c r="IEV22" s="6"/>
      <c r="IEW22" s="6"/>
      <c r="IEX22" s="6"/>
      <c r="IEY22" s="6"/>
      <c r="IEZ22" s="6"/>
      <c r="IFA22" s="6"/>
      <c r="IFB22" s="6"/>
      <c r="IFC22" s="6"/>
      <c r="IFD22" s="6"/>
      <c r="IFE22" s="6"/>
      <c r="IFF22" s="6"/>
      <c r="IFG22" s="6"/>
      <c r="IFH22" s="6"/>
      <c r="IFI22" s="6"/>
      <c r="IFJ22" s="6"/>
      <c r="IFK22" s="6"/>
      <c r="IFL22" s="6"/>
      <c r="IFM22" s="6"/>
      <c r="IFN22" s="6"/>
      <c r="IFO22" s="6"/>
      <c r="IFP22" s="6"/>
      <c r="IFQ22" s="6"/>
      <c r="IFR22" s="6"/>
      <c r="IFS22" s="6"/>
      <c r="IFT22" s="6"/>
      <c r="IFU22" s="6"/>
      <c r="IFV22" s="6"/>
      <c r="IFW22" s="6"/>
      <c r="IFX22" s="6"/>
      <c r="IFY22" s="6"/>
      <c r="IFZ22" s="6"/>
      <c r="IGA22" s="6"/>
      <c r="IGB22" s="6"/>
      <c r="IGC22" s="6"/>
      <c r="IGD22" s="6"/>
      <c r="IGE22" s="6"/>
      <c r="IGF22" s="6"/>
      <c r="IGG22" s="6"/>
      <c r="IGH22" s="6"/>
      <c r="IGI22" s="6"/>
      <c r="IGJ22" s="6"/>
      <c r="IGK22" s="6"/>
      <c r="IGL22" s="6"/>
      <c r="IGM22" s="6"/>
      <c r="IGN22" s="6"/>
      <c r="IGO22" s="6"/>
      <c r="IGP22" s="6"/>
      <c r="IGQ22" s="6"/>
      <c r="IGR22" s="6"/>
      <c r="IGS22" s="6"/>
      <c r="IGT22" s="6"/>
      <c r="IGU22" s="6"/>
      <c r="IGV22" s="6"/>
      <c r="IGW22" s="6"/>
      <c r="IGX22" s="6"/>
      <c r="IGY22" s="6"/>
      <c r="IGZ22" s="6"/>
      <c r="IHA22" s="6"/>
      <c r="IHB22" s="6"/>
      <c r="IHC22" s="6"/>
      <c r="IHD22" s="6"/>
      <c r="IHE22" s="6"/>
      <c r="IHF22" s="6"/>
      <c r="IHG22" s="6"/>
      <c r="IHH22" s="6"/>
      <c r="IHI22" s="6"/>
      <c r="IHJ22" s="6"/>
      <c r="IHK22" s="6"/>
      <c r="IHL22" s="6"/>
      <c r="IHM22" s="6"/>
      <c r="IHN22" s="6"/>
      <c r="IHO22" s="6"/>
      <c r="IHP22" s="6"/>
      <c r="IHQ22" s="6"/>
      <c r="IHR22" s="6"/>
      <c r="IHS22" s="6"/>
      <c r="IHT22" s="6"/>
      <c r="IHU22" s="6"/>
      <c r="IHV22" s="6"/>
      <c r="IHW22" s="6"/>
      <c r="IHX22" s="6"/>
      <c r="IHY22" s="6"/>
      <c r="IHZ22" s="6"/>
      <c r="IIA22" s="6"/>
      <c r="IIB22" s="6"/>
      <c r="IIC22" s="6"/>
      <c r="IID22" s="6"/>
      <c r="IIE22" s="6"/>
      <c r="IIF22" s="6"/>
      <c r="IIG22" s="6"/>
      <c r="IIH22" s="6"/>
      <c r="III22" s="6"/>
      <c r="IIJ22" s="6"/>
      <c r="IIK22" s="6"/>
      <c r="IIL22" s="6"/>
      <c r="IIM22" s="6"/>
      <c r="IIN22" s="6"/>
      <c r="IIO22" s="6"/>
      <c r="IIP22" s="6"/>
      <c r="IIQ22" s="6"/>
      <c r="IIR22" s="6"/>
      <c r="IIS22" s="6"/>
      <c r="IIT22" s="6"/>
      <c r="IIU22" s="6"/>
      <c r="IIV22" s="6"/>
      <c r="IIW22" s="6"/>
      <c r="IIX22" s="6"/>
      <c r="IIY22" s="6"/>
      <c r="IIZ22" s="6"/>
      <c r="IJA22" s="6"/>
      <c r="IJB22" s="6"/>
      <c r="IJC22" s="6"/>
      <c r="IJD22" s="6"/>
      <c r="IJE22" s="6"/>
      <c r="IJF22" s="6"/>
      <c r="IJG22" s="6"/>
      <c r="IJH22" s="6"/>
      <c r="IJI22" s="6"/>
      <c r="IJJ22" s="6"/>
      <c r="IJK22" s="6"/>
      <c r="IJL22" s="6"/>
      <c r="IJM22" s="6"/>
      <c r="IJN22" s="6"/>
      <c r="IJO22" s="6"/>
      <c r="IJP22" s="6"/>
      <c r="IJQ22" s="6"/>
      <c r="IJR22" s="6"/>
      <c r="IJS22" s="6"/>
      <c r="IJT22" s="6"/>
      <c r="IJU22" s="6"/>
      <c r="IJV22" s="6"/>
      <c r="IJW22" s="6"/>
      <c r="IJX22" s="6"/>
      <c r="IJY22" s="6"/>
      <c r="IJZ22" s="6"/>
      <c r="IKA22" s="6"/>
      <c r="IKB22" s="6"/>
      <c r="IKC22" s="6"/>
      <c r="IKD22" s="6"/>
      <c r="IKE22" s="6"/>
      <c r="IKF22" s="6"/>
      <c r="IKG22" s="6"/>
      <c r="IKH22" s="6"/>
      <c r="IKI22" s="6"/>
      <c r="IKJ22" s="6"/>
      <c r="IKK22" s="6"/>
      <c r="IKL22" s="6"/>
      <c r="IKM22" s="6"/>
      <c r="IKN22" s="6"/>
      <c r="IKO22" s="6"/>
      <c r="IKP22" s="6"/>
      <c r="IKQ22" s="6"/>
      <c r="IKR22" s="6"/>
      <c r="IKS22" s="6"/>
      <c r="IKT22" s="6"/>
      <c r="IKU22" s="6"/>
      <c r="IKV22" s="6"/>
      <c r="IKW22" s="6"/>
      <c r="IKX22" s="6"/>
      <c r="IKY22" s="6"/>
      <c r="IKZ22" s="6"/>
      <c r="ILA22" s="6"/>
      <c r="ILB22" s="6"/>
      <c r="ILC22" s="6"/>
      <c r="ILD22" s="6"/>
      <c r="ILE22" s="6"/>
      <c r="ILF22" s="6"/>
      <c r="ILG22" s="6"/>
      <c r="ILH22" s="6"/>
      <c r="ILI22" s="6"/>
      <c r="ILJ22" s="6"/>
      <c r="ILK22" s="6"/>
      <c r="ILL22" s="6"/>
      <c r="ILM22" s="6"/>
      <c r="ILN22" s="6"/>
      <c r="ILO22" s="6"/>
      <c r="ILP22" s="6"/>
      <c r="ILQ22" s="6"/>
      <c r="ILR22" s="6"/>
      <c r="ILS22" s="6"/>
      <c r="ILT22" s="6"/>
      <c r="ILU22" s="6"/>
      <c r="ILV22" s="6"/>
      <c r="ILW22" s="6"/>
      <c r="ILX22" s="6"/>
      <c r="ILY22" s="6"/>
      <c r="ILZ22" s="6"/>
      <c r="IMA22" s="6"/>
      <c r="IMB22" s="6"/>
      <c r="IMC22" s="6"/>
      <c r="IMD22" s="6"/>
      <c r="IME22" s="6"/>
      <c r="IMF22" s="6"/>
      <c r="IMG22" s="6"/>
      <c r="IMH22" s="6"/>
      <c r="IMI22" s="6"/>
      <c r="IMJ22" s="6"/>
      <c r="IMK22" s="6"/>
      <c r="IML22" s="6"/>
      <c r="IMM22" s="6"/>
      <c r="IMN22" s="6"/>
      <c r="IMO22" s="6"/>
      <c r="IMP22" s="6"/>
      <c r="IMQ22" s="6"/>
      <c r="IMR22" s="6"/>
      <c r="IMS22" s="6"/>
      <c r="IMT22" s="6"/>
      <c r="IMU22" s="6"/>
      <c r="IMV22" s="6"/>
      <c r="IMW22" s="6"/>
      <c r="IMX22" s="6"/>
      <c r="IMY22" s="6"/>
      <c r="IMZ22" s="6"/>
      <c r="INA22" s="6"/>
      <c r="INB22" s="6"/>
      <c r="INC22" s="6"/>
      <c r="IND22" s="6"/>
      <c r="INE22" s="6"/>
      <c r="INF22" s="6"/>
      <c r="ING22" s="6"/>
      <c r="INH22" s="6"/>
      <c r="INI22" s="6"/>
      <c r="INJ22" s="6"/>
      <c r="INK22" s="6"/>
      <c r="INL22" s="6"/>
      <c r="INM22" s="6"/>
      <c r="INN22" s="6"/>
      <c r="INO22" s="6"/>
      <c r="INP22" s="6"/>
      <c r="INQ22" s="6"/>
      <c r="INR22" s="6"/>
      <c r="INS22" s="6"/>
      <c r="INT22" s="6"/>
      <c r="INU22" s="6"/>
      <c r="INV22" s="6"/>
      <c r="INW22" s="6"/>
      <c r="INX22" s="6"/>
      <c r="INY22" s="6"/>
      <c r="INZ22" s="6"/>
      <c r="IOA22" s="6"/>
      <c r="IOB22" s="6"/>
      <c r="IOC22" s="6"/>
      <c r="IOD22" s="6"/>
      <c r="IOE22" s="6"/>
      <c r="IOF22" s="6"/>
      <c r="IOG22" s="6"/>
      <c r="IOH22" s="6"/>
      <c r="IOI22" s="6"/>
      <c r="IOJ22" s="6"/>
      <c r="IOK22" s="6"/>
      <c r="IOL22" s="6"/>
      <c r="IOM22" s="6"/>
      <c r="ION22" s="6"/>
      <c r="IOO22" s="6"/>
      <c r="IOP22" s="6"/>
      <c r="IOQ22" s="6"/>
      <c r="IOR22" s="6"/>
      <c r="IOS22" s="6"/>
      <c r="IOT22" s="6"/>
      <c r="IOU22" s="6"/>
      <c r="IOV22" s="6"/>
      <c r="IOW22" s="6"/>
      <c r="IOX22" s="6"/>
      <c r="IOY22" s="6"/>
      <c r="IOZ22" s="6"/>
      <c r="IPA22" s="6"/>
      <c r="IPB22" s="6"/>
      <c r="IPC22" s="6"/>
      <c r="IPD22" s="6"/>
      <c r="IPE22" s="6"/>
      <c r="IPF22" s="6"/>
      <c r="IPG22" s="6"/>
      <c r="IPH22" s="6"/>
      <c r="IPI22" s="6"/>
      <c r="IPJ22" s="6"/>
      <c r="IPK22" s="6"/>
      <c r="IPL22" s="6"/>
      <c r="IPM22" s="6"/>
      <c r="IPN22" s="6"/>
      <c r="IPO22" s="6"/>
      <c r="IPP22" s="6"/>
      <c r="IPQ22" s="6"/>
      <c r="IPR22" s="6"/>
      <c r="IPS22" s="6"/>
      <c r="IPT22" s="6"/>
      <c r="IPU22" s="6"/>
      <c r="IPV22" s="6"/>
      <c r="IPW22" s="6"/>
      <c r="IPX22" s="6"/>
      <c r="IPY22" s="6"/>
      <c r="IPZ22" s="6"/>
      <c r="IQA22" s="6"/>
      <c r="IQB22" s="6"/>
      <c r="IQC22" s="6"/>
      <c r="IQD22" s="6"/>
      <c r="IQE22" s="6"/>
      <c r="IQF22" s="6"/>
      <c r="IQG22" s="6"/>
      <c r="IQH22" s="6"/>
      <c r="IQI22" s="6"/>
      <c r="IQJ22" s="6"/>
      <c r="IQK22" s="6"/>
      <c r="IQL22" s="6"/>
      <c r="IQM22" s="6"/>
      <c r="IQN22" s="6"/>
      <c r="IQO22" s="6"/>
      <c r="IQP22" s="6"/>
      <c r="IQQ22" s="6"/>
      <c r="IQR22" s="6"/>
      <c r="IQS22" s="6"/>
      <c r="IQT22" s="6"/>
      <c r="IQU22" s="6"/>
      <c r="IQV22" s="6"/>
      <c r="IQW22" s="6"/>
      <c r="IQX22" s="6"/>
      <c r="IQY22" s="6"/>
      <c r="IQZ22" s="6"/>
      <c r="IRA22" s="6"/>
      <c r="IRB22" s="6"/>
      <c r="IRC22" s="6"/>
      <c r="IRD22" s="6"/>
      <c r="IRE22" s="6"/>
      <c r="IRF22" s="6"/>
      <c r="IRG22" s="6"/>
      <c r="IRH22" s="6"/>
      <c r="IRI22" s="6"/>
      <c r="IRJ22" s="6"/>
      <c r="IRK22" s="6"/>
      <c r="IRL22" s="6"/>
      <c r="IRM22" s="6"/>
      <c r="IRN22" s="6"/>
      <c r="IRO22" s="6"/>
      <c r="IRP22" s="6"/>
      <c r="IRQ22" s="6"/>
      <c r="IRR22" s="6"/>
      <c r="IRS22" s="6"/>
      <c r="IRT22" s="6"/>
      <c r="IRU22" s="6"/>
      <c r="IRV22" s="6"/>
      <c r="IRW22" s="6"/>
      <c r="IRX22" s="6"/>
      <c r="IRY22" s="6"/>
      <c r="IRZ22" s="6"/>
      <c r="ISA22" s="6"/>
      <c r="ISB22" s="6"/>
      <c r="ISC22" s="6"/>
      <c r="ISD22" s="6"/>
      <c r="ISE22" s="6"/>
      <c r="ISF22" s="6"/>
      <c r="ISG22" s="6"/>
      <c r="ISH22" s="6"/>
      <c r="ISI22" s="6"/>
      <c r="ISJ22" s="6"/>
      <c r="ISK22" s="6"/>
      <c r="ISL22" s="6"/>
      <c r="ISM22" s="6"/>
      <c r="ISN22" s="6"/>
      <c r="ISO22" s="6"/>
      <c r="ISP22" s="6"/>
      <c r="ISQ22" s="6"/>
      <c r="ISR22" s="6"/>
      <c r="ISS22" s="6"/>
      <c r="IST22" s="6"/>
      <c r="ISU22" s="6"/>
      <c r="ISV22" s="6"/>
      <c r="ISW22" s="6"/>
      <c r="ISX22" s="6"/>
      <c r="ISY22" s="6"/>
      <c r="ISZ22" s="6"/>
      <c r="ITA22" s="6"/>
      <c r="ITB22" s="6"/>
      <c r="ITC22" s="6"/>
      <c r="ITD22" s="6"/>
      <c r="ITE22" s="6"/>
      <c r="ITF22" s="6"/>
      <c r="ITG22" s="6"/>
      <c r="ITH22" s="6"/>
      <c r="ITI22" s="6"/>
      <c r="ITJ22" s="6"/>
      <c r="ITK22" s="6"/>
      <c r="ITL22" s="6"/>
      <c r="ITM22" s="6"/>
      <c r="ITN22" s="6"/>
      <c r="ITO22" s="6"/>
      <c r="ITP22" s="6"/>
      <c r="ITQ22" s="6"/>
      <c r="ITR22" s="6"/>
      <c r="ITS22" s="6"/>
      <c r="ITT22" s="6"/>
      <c r="ITU22" s="6"/>
      <c r="ITV22" s="6"/>
      <c r="ITW22" s="6"/>
      <c r="ITX22" s="6"/>
      <c r="ITY22" s="6"/>
      <c r="ITZ22" s="6"/>
      <c r="IUA22" s="6"/>
      <c r="IUB22" s="6"/>
      <c r="IUC22" s="6"/>
      <c r="IUD22" s="6"/>
      <c r="IUE22" s="6"/>
      <c r="IUF22" s="6"/>
      <c r="IUG22" s="6"/>
      <c r="IUH22" s="6"/>
      <c r="IUI22" s="6"/>
      <c r="IUJ22" s="6"/>
      <c r="IUK22" s="6"/>
      <c r="IUL22" s="6"/>
      <c r="IUM22" s="6"/>
      <c r="IUN22" s="6"/>
      <c r="IUO22" s="6"/>
      <c r="IUP22" s="6"/>
      <c r="IUQ22" s="6"/>
      <c r="IUR22" s="6"/>
      <c r="IUS22" s="6"/>
      <c r="IUT22" s="6"/>
      <c r="IUU22" s="6"/>
      <c r="IUV22" s="6"/>
      <c r="IUW22" s="6"/>
      <c r="IUX22" s="6"/>
      <c r="IUY22" s="6"/>
      <c r="IUZ22" s="6"/>
      <c r="IVA22" s="6"/>
      <c r="IVB22" s="6"/>
      <c r="IVC22" s="6"/>
      <c r="IVD22" s="6"/>
      <c r="IVE22" s="6"/>
      <c r="IVF22" s="6"/>
      <c r="IVG22" s="6"/>
      <c r="IVH22" s="6"/>
      <c r="IVI22" s="6"/>
      <c r="IVJ22" s="6"/>
      <c r="IVK22" s="6"/>
      <c r="IVL22" s="6"/>
      <c r="IVM22" s="6"/>
      <c r="IVN22" s="6"/>
      <c r="IVO22" s="6"/>
      <c r="IVP22" s="6"/>
      <c r="IVQ22" s="6"/>
      <c r="IVR22" s="6"/>
      <c r="IVS22" s="6"/>
      <c r="IVT22" s="6"/>
      <c r="IVU22" s="6"/>
      <c r="IVV22" s="6"/>
      <c r="IVW22" s="6"/>
      <c r="IVX22" s="6"/>
      <c r="IVY22" s="6"/>
      <c r="IVZ22" s="6"/>
      <c r="IWA22" s="6"/>
      <c r="IWB22" s="6"/>
      <c r="IWC22" s="6"/>
      <c r="IWD22" s="6"/>
      <c r="IWE22" s="6"/>
      <c r="IWF22" s="6"/>
      <c r="IWG22" s="6"/>
      <c r="IWH22" s="6"/>
      <c r="IWI22" s="6"/>
      <c r="IWJ22" s="6"/>
      <c r="IWK22" s="6"/>
      <c r="IWL22" s="6"/>
      <c r="IWM22" s="6"/>
      <c r="IWN22" s="6"/>
      <c r="IWO22" s="6"/>
      <c r="IWP22" s="6"/>
      <c r="IWQ22" s="6"/>
      <c r="IWR22" s="6"/>
      <c r="IWS22" s="6"/>
      <c r="IWT22" s="6"/>
      <c r="IWU22" s="6"/>
      <c r="IWV22" s="6"/>
      <c r="IWW22" s="6"/>
      <c r="IWX22" s="6"/>
      <c r="IWY22" s="6"/>
      <c r="IWZ22" s="6"/>
      <c r="IXA22" s="6"/>
      <c r="IXB22" s="6"/>
      <c r="IXC22" s="6"/>
      <c r="IXD22" s="6"/>
      <c r="IXE22" s="6"/>
      <c r="IXF22" s="6"/>
      <c r="IXG22" s="6"/>
      <c r="IXH22" s="6"/>
      <c r="IXI22" s="6"/>
      <c r="IXJ22" s="6"/>
      <c r="IXK22" s="6"/>
      <c r="IXL22" s="6"/>
      <c r="IXM22" s="6"/>
      <c r="IXN22" s="6"/>
      <c r="IXO22" s="6"/>
      <c r="IXP22" s="6"/>
      <c r="IXQ22" s="6"/>
      <c r="IXR22" s="6"/>
      <c r="IXS22" s="6"/>
      <c r="IXT22" s="6"/>
      <c r="IXU22" s="6"/>
      <c r="IXV22" s="6"/>
      <c r="IXW22" s="6"/>
      <c r="IXX22" s="6"/>
      <c r="IXY22" s="6"/>
      <c r="IXZ22" s="6"/>
      <c r="IYA22" s="6"/>
      <c r="IYB22" s="6"/>
      <c r="IYC22" s="6"/>
      <c r="IYD22" s="6"/>
      <c r="IYE22" s="6"/>
      <c r="IYF22" s="6"/>
      <c r="IYG22" s="6"/>
      <c r="IYH22" s="6"/>
      <c r="IYI22" s="6"/>
      <c r="IYJ22" s="6"/>
      <c r="IYK22" s="6"/>
      <c r="IYL22" s="6"/>
      <c r="IYM22" s="6"/>
      <c r="IYN22" s="6"/>
      <c r="IYO22" s="6"/>
      <c r="IYP22" s="6"/>
      <c r="IYQ22" s="6"/>
      <c r="IYR22" s="6"/>
      <c r="IYS22" s="6"/>
      <c r="IYT22" s="6"/>
      <c r="IYU22" s="6"/>
      <c r="IYV22" s="6"/>
      <c r="IYW22" s="6"/>
      <c r="IYX22" s="6"/>
      <c r="IYY22" s="6"/>
      <c r="IYZ22" s="6"/>
      <c r="IZA22" s="6"/>
      <c r="IZB22" s="6"/>
      <c r="IZC22" s="6"/>
      <c r="IZD22" s="6"/>
      <c r="IZE22" s="6"/>
      <c r="IZF22" s="6"/>
      <c r="IZG22" s="6"/>
      <c r="IZH22" s="6"/>
      <c r="IZI22" s="6"/>
      <c r="IZJ22" s="6"/>
      <c r="IZK22" s="6"/>
      <c r="IZL22" s="6"/>
      <c r="IZM22" s="6"/>
      <c r="IZN22" s="6"/>
      <c r="IZO22" s="6"/>
      <c r="IZP22" s="6"/>
      <c r="IZQ22" s="6"/>
      <c r="IZR22" s="6"/>
      <c r="IZS22" s="6"/>
      <c r="IZT22" s="6"/>
      <c r="IZU22" s="6"/>
      <c r="IZV22" s="6"/>
      <c r="IZW22" s="6"/>
      <c r="IZX22" s="6"/>
      <c r="IZY22" s="6"/>
      <c r="IZZ22" s="6"/>
      <c r="JAA22" s="6"/>
      <c r="JAB22" s="6"/>
      <c r="JAC22" s="6"/>
      <c r="JAD22" s="6"/>
      <c r="JAE22" s="6"/>
      <c r="JAF22" s="6"/>
      <c r="JAG22" s="6"/>
      <c r="JAH22" s="6"/>
      <c r="JAI22" s="6"/>
      <c r="JAJ22" s="6"/>
      <c r="JAK22" s="6"/>
      <c r="JAL22" s="6"/>
      <c r="JAM22" s="6"/>
      <c r="JAN22" s="6"/>
      <c r="JAO22" s="6"/>
      <c r="JAP22" s="6"/>
      <c r="JAQ22" s="6"/>
      <c r="JAR22" s="6"/>
      <c r="JAS22" s="6"/>
      <c r="JAT22" s="6"/>
      <c r="JAU22" s="6"/>
      <c r="JAV22" s="6"/>
      <c r="JAW22" s="6"/>
      <c r="JAX22" s="6"/>
      <c r="JAY22" s="6"/>
      <c r="JAZ22" s="6"/>
      <c r="JBA22" s="6"/>
      <c r="JBB22" s="6"/>
      <c r="JBC22" s="6"/>
      <c r="JBD22" s="6"/>
      <c r="JBE22" s="6"/>
      <c r="JBF22" s="6"/>
      <c r="JBG22" s="6"/>
      <c r="JBH22" s="6"/>
      <c r="JBI22" s="6"/>
      <c r="JBJ22" s="6"/>
      <c r="JBK22" s="6"/>
      <c r="JBL22" s="6"/>
      <c r="JBM22" s="6"/>
      <c r="JBN22" s="6"/>
      <c r="JBO22" s="6"/>
      <c r="JBP22" s="6"/>
      <c r="JBQ22" s="6"/>
      <c r="JBR22" s="6"/>
      <c r="JBS22" s="6"/>
      <c r="JBT22" s="6"/>
      <c r="JBU22" s="6"/>
      <c r="JBV22" s="6"/>
      <c r="JBW22" s="6"/>
      <c r="JBX22" s="6"/>
      <c r="JBY22" s="6"/>
      <c r="JBZ22" s="6"/>
      <c r="JCA22" s="6"/>
      <c r="JCB22" s="6"/>
      <c r="JCC22" s="6"/>
      <c r="JCD22" s="6"/>
      <c r="JCE22" s="6"/>
      <c r="JCF22" s="6"/>
      <c r="JCG22" s="6"/>
      <c r="JCH22" s="6"/>
      <c r="JCI22" s="6"/>
      <c r="JCJ22" s="6"/>
      <c r="JCK22" s="6"/>
      <c r="JCL22" s="6"/>
      <c r="JCM22" s="6"/>
      <c r="JCN22" s="6"/>
      <c r="JCO22" s="6"/>
      <c r="JCP22" s="6"/>
      <c r="JCQ22" s="6"/>
      <c r="JCR22" s="6"/>
      <c r="JCS22" s="6"/>
      <c r="JCT22" s="6"/>
      <c r="JCU22" s="6"/>
      <c r="JCV22" s="6"/>
      <c r="JCW22" s="6"/>
      <c r="JCX22" s="6"/>
      <c r="JCY22" s="6"/>
      <c r="JCZ22" s="6"/>
      <c r="JDA22" s="6"/>
      <c r="JDB22" s="6"/>
      <c r="JDC22" s="6"/>
      <c r="JDD22" s="6"/>
      <c r="JDE22" s="6"/>
      <c r="JDF22" s="6"/>
      <c r="JDG22" s="6"/>
      <c r="JDH22" s="6"/>
      <c r="JDI22" s="6"/>
      <c r="JDJ22" s="6"/>
      <c r="JDK22" s="6"/>
      <c r="JDL22" s="6"/>
      <c r="JDM22" s="6"/>
      <c r="JDN22" s="6"/>
      <c r="JDO22" s="6"/>
      <c r="JDP22" s="6"/>
      <c r="JDQ22" s="6"/>
      <c r="JDR22" s="6"/>
      <c r="JDS22" s="6"/>
      <c r="JDT22" s="6"/>
      <c r="JDU22" s="6"/>
      <c r="JDV22" s="6"/>
      <c r="JDW22" s="6"/>
      <c r="JDX22" s="6"/>
      <c r="JDY22" s="6"/>
      <c r="JDZ22" s="6"/>
      <c r="JEA22" s="6"/>
      <c r="JEB22" s="6"/>
      <c r="JEC22" s="6"/>
      <c r="JED22" s="6"/>
      <c r="JEE22" s="6"/>
      <c r="JEF22" s="6"/>
      <c r="JEG22" s="6"/>
      <c r="JEH22" s="6"/>
      <c r="JEI22" s="6"/>
      <c r="JEJ22" s="6"/>
      <c r="JEK22" s="6"/>
      <c r="JEL22" s="6"/>
      <c r="JEM22" s="6"/>
      <c r="JEN22" s="6"/>
      <c r="JEO22" s="6"/>
      <c r="JEP22" s="6"/>
      <c r="JEQ22" s="6"/>
      <c r="JER22" s="6"/>
      <c r="JES22" s="6"/>
      <c r="JET22" s="6"/>
      <c r="JEU22" s="6"/>
      <c r="JEV22" s="6"/>
      <c r="JEW22" s="6"/>
      <c r="JEX22" s="6"/>
      <c r="JEY22" s="6"/>
      <c r="JEZ22" s="6"/>
      <c r="JFA22" s="6"/>
      <c r="JFB22" s="6"/>
      <c r="JFC22" s="6"/>
      <c r="JFD22" s="6"/>
      <c r="JFE22" s="6"/>
      <c r="JFF22" s="6"/>
      <c r="JFG22" s="6"/>
      <c r="JFH22" s="6"/>
      <c r="JFI22" s="6"/>
      <c r="JFJ22" s="6"/>
      <c r="JFK22" s="6"/>
      <c r="JFL22" s="6"/>
      <c r="JFM22" s="6"/>
      <c r="JFN22" s="6"/>
      <c r="JFO22" s="6"/>
      <c r="JFP22" s="6"/>
      <c r="JFQ22" s="6"/>
      <c r="JFR22" s="6"/>
      <c r="JFS22" s="6"/>
      <c r="JFT22" s="6"/>
      <c r="JFU22" s="6"/>
      <c r="JFV22" s="6"/>
      <c r="JFW22" s="6"/>
      <c r="JFX22" s="6"/>
      <c r="JFY22" s="6"/>
      <c r="JFZ22" s="6"/>
      <c r="JGA22" s="6"/>
      <c r="JGB22" s="6"/>
      <c r="JGC22" s="6"/>
      <c r="JGD22" s="6"/>
      <c r="JGE22" s="6"/>
      <c r="JGF22" s="6"/>
      <c r="JGG22" s="6"/>
      <c r="JGH22" s="6"/>
      <c r="JGI22" s="6"/>
      <c r="JGJ22" s="6"/>
      <c r="JGK22" s="6"/>
      <c r="JGL22" s="6"/>
      <c r="JGM22" s="6"/>
      <c r="JGN22" s="6"/>
      <c r="JGO22" s="6"/>
      <c r="JGP22" s="6"/>
      <c r="JGQ22" s="6"/>
      <c r="JGR22" s="6"/>
      <c r="JGS22" s="6"/>
      <c r="JGT22" s="6"/>
      <c r="JGU22" s="6"/>
      <c r="JGV22" s="6"/>
      <c r="JGW22" s="6"/>
      <c r="JGX22" s="6"/>
      <c r="JGY22" s="6"/>
      <c r="JGZ22" s="6"/>
      <c r="JHA22" s="6"/>
      <c r="JHB22" s="6"/>
      <c r="JHC22" s="6"/>
      <c r="JHD22" s="6"/>
      <c r="JHE22" s="6"/>
      <c r="JHF22" s="6"/>
      <c r="JHG22" s="6"/>
      <c r="JHH22" s="6"/>
      <c r="JHI22" s="6"/>
      <c r="JHJ22" s="6"/>
      <c r="JHK22" s="6"/>
      <c r="JHL22" s="6"/>
      <c r="JHM22" s="6"/>
      <c r="JHN22" s="6"/>
      <c r="JHO22" s="6"/>
      <c r="JHP22" s="6"/>
      <c r="JHQ22" s="6"/>
      <c r="JHR22" s="6"/>
      <c r="JHS22" s="6"/>
      <c r="JHT22" s="6"/>
      <c r="JHU22" s="6"/>
      <c r="JHV22" s="6"/>
      <c r="JHW22" s="6"/>
      <c r="JHX22" s="6"/>
      <c r="JHY22" s="6"/>
      <c r="JHZ22" s="6"/>
      <c r="JIA22" s="6"/>
      <c r="JIB22" s="6"/>
      <c r="JIC22" s="6"/>
      <c r="JID22" s="6"/>
      <c r="JIE22" s="6"/>
      <c r="JIF22" s="6"/>
      <c r="JIG22" s="6"/>
      <c r="JIH22" s="6"/>
      <c r="JII22" s="6"/>
      <c r="JIJ22" s="6"/>
      <c r="JIK22" s="6"/>
      <c r="JIL22" s="6"/>
      <c r="JIM22" s="6"/>
      <c r="JIN22" s="6"/>
      <c r="JIO22" s="6"/>
      <c r="JIP22" s="6"/>
      <c r="JIQ22" s="6"/>
      <c r="JIR22" s="6"/>
      <c r="JIS22" s="6"/>
      <c r="JIT22" s="6"/>
      <c r="JIU22" s="6"/>
      <c r="JIV22" s="6"/>
      <c r="JIW22" s="6"/>
      <c r="JIX22" s="6"/>
      <c r="JIY22" s="6"/>
      <c r="JIZ22" s="6"/>
      <c r="JJA22" s="6"/>
      <c r="JJB22" s="6"/>
      <c r="JJC22" s="6"/>
      <c r="JJD22" s="6"/>
      <c r="JJE22" s="6"/>
      <c r="JJF22" s="6"/>
      <c r="JJG22" s="6"/>
      <c r="JJH22" s="6"/>
      <c r="JJI22" s="6"/>
      <c r="JJJ22" s="6"/>
      <c r="JJK22" s="6"/>
      <c r="JJL22" s="6"/>
      <c r="JJM22" s="6"/>
      <c r="JJN22" s="6"/>
      <c r="JJO22" s="6"/>
      <c r="JJP22" s="6"/>
      <c r="JJQ22" s="6"/>
      <c r="JJR22" s="6"/>
      <c r="JJS22" s="6"/>
      <c r="JJT22" s="6"/>
      <c r="JJU22" s="6"/>
      <c r="JJV22" s="6"/>
      <c r="JJW22" s="6"/>
      <c r="JJX22" s="6"/>
      <c r="JJY22" s="6"/>
      <c r="JJZ22" s="6"/>
      <c r="JKA22" s="6"/>
      <c r="JKB22" s="6"/>
      <c r="JKC22" s="6"/>
      <c r="JKD22" s="6"/>
      <c r="JKE22" s="6"/>
      <c r="JKF22" s="6"/>
      <c r="JKG22" s="6"/>
      <c r="JKH22" s="6"/>
      <c r="JKI22" s="6"/>
      <c r="JKJ22" s="6"/>
      <c r="JKK22" s="6"/>
      <c r="JKL22" s="6"/>
      <c r="JKM22" s="6"/>
      <c r="JKN22" s="6"/>
      <c r="JKO22" s="6"/>
      <c r="JKP22" s="6"/>
      <c r="JKQ22" s="6"/>
      <c r="JKR22" s="6"/>
      <c r="JKS22" s="6"/>
      <c r="JKT22" s="6"/>
      <c r="JKU22" s="6"/>
      <c r="JKV22" s="6"/>
      <c r="JKW22" s="6"/>
      <c r="JKX22" s="6"/>
      <c r="JKY22" s="6"/>
      <c r="JKZ22" s="6"/>
      <c r="JLA22" s="6"/>
      <c r="JLB22" s="6"/>
      <c r="JLC22" s="6"/>
      <c r="JLD22" s="6"/>
      <c r="JLE22" s="6"/>
      <c r="JLF22" s="6"/>
      <c r="JLG22" s="6"/>
      <c r="JLH22" s="6"/>
      <c r="JLI22" s="6"/>
      <c r="JLJ22" s="6"/>
      <c r="JLK22" s="6"/>
      <c r="JLL22" s="6"/>
      <c r="JLM22" s="6"/>
      <c r="JLN22" s="6"/>
      <c r="JLO22" s="6"/>
      <c r="JLP22" s="6"/>
      <c r="JLQ22" s="6"/>
      <c r="JLR22" s="6"/>
      <c r="JLS22" s="6"/>
      <c r="JLT22" s="6"/>
      <c r="JLU22" s="6"/>
      <c r="JLV22" s="6"/>
      <c r="JLW22" s="6"/>
      <c r="JLX22" s="6"/>
      <c r="JLY22" s="6"/>
      <c r="JLZ22" s="6"/>
      <c r="JMA22" s="6"/>
      <c r="JMB22" s="6"/>
      <c r="JMC22" s="6"/>
      <c r="JMD22" s="6"/>
      <c r="JME22" s="6"/>
      <c r="JMF22" s="6"/>
      <c r="JMG22" s="6"/>
      <c r="JMH22" s="6"/>
      <c r="JMI22" s="6"/>
      <c r="JMJ22" s="6"/>
      <c r="JMK22" s="6"/>
      <c r="JML22" s="6"/>
      <c r="JMM22" s="6"/>
      <c r="JMN22" s="6"/>
      <c r="JMO22" s="6"/>
      <c r="JMP22" s="6"/>
      <c r="JMQ22" s="6"/>
      <c r="JMR22" s="6"/>
      <c r="JMS22" s="6"/>
      <c r="JMT22" s="6"/>
      <c r="JMU22" s="6"/>
      <c r="JMV22" s="6"/>
      <c r="JMW22" s="6"/>
      <c r="JMX22" s="6"/>
      <c r="JMY22" s="6"/>
      <c r="JMZ22" s="6"/>
      <c r="JNA22" s="6"/>
      <c r="JNB22" s="6"/>
      <c r="JNC22" s="6"/>
      <c r="JND22" s="6"/>
      <c r="JNE22" s="6"/>
      <c r="JNF22" s="6"/>
      <c r="JNG22" s="6"/>
      <c r="JNH22" s="6"/>
      <c r="JNI22" s="6"/>
      <c r="JNJ22" s="6"/>
      <c r="JNK22" s="6"/>
      <c r="JNL22" s="6"/>
      <c r="JNM22" s="6"/>
      <c r="JNN22" s="6"/>
      <c r="JNO22" s="6"/>
      <c r="JNP22" s="6"/>
      <c r="JNQ22" s="6"/>
      <c r="JNR22" s="6"/>
      <c r="JNS22" s="6"/>
      <c r="JNT22" s="6"/>
      <c r="JNU22" s="6"/>
      <c r="JNV22" s="6"/>
      <c r="JNW22" s="6"/>
      <c r="JNX22" s="6"/>
      <c r="JNY22" s="6"/>
      <c r="JNZ22" s="6"/>
      <c r="JOA22" s="6"/>
      <c r="JOB22" s="6"/>
      <c r="JOC22" s="6"/>
      <c r="JOD22" s="6"/>
      <c r="JOE22" s="6"/>
      <c r="JOF22" s="6"/>
      <c r="JOG22" s="6"/>
      <c r="JOH22" s="6"/>
      <c r="JOI22" s="6"/>
      <c r="JOJ22" s="6"/>
      <c r="JOK22" s="6"/>
      <c r="JOL22" s="6"/>
      <c r="JOM22" s="6"/>
      <c r="JON22" s="6"/>
      <c r="JOO22" s="6"/>
      <c r="JOP22" s="6"/>
      <c r="JOQ22" s="6"/>
      <c r="JOR22" s="6"/>
      <c r="JOS22" s="6"/>
      <c r="JOT22" s="6"/>
      <c r="JOU22" s="6"/>
      <c r="JOV22" s="6"/>
      <c r="JOW22" s="6"/>
      <c r="JOX22" s="6"/>
      <c r="JOY22" s="6"/>
      <c r="JOZ22" s="6"/>
      <c r="JPA22" s="6"/>
      <c r="JPB22" s="6"/>
      <c r="JPC22" s="6"/>
      <c r="JPD22" s="6"/>
      <c r="JPE22" s="6"/>
      <c r="JPF22" s="6"/>
      <c r="JPG22" s="6"/>
      <c r="JPH22" s="6"/>
      <c r="JPI22" s="6"/>
      <c r="JPJ22" s="6"/>
      <c r="JPK22" s="6"/>
      <c r="JPL22" s="6"/>
      <c r="JPM22" s="6"/>
      <c r="JPN22" s="6"/>
      <c r="JPO22" s="6"/>
      <c r="JPP22" s="6"/>
      <c r="JPQ22" s="6"/>
      <c r="JPR22" s="6"/>
      <c r="JPS22" s="6"/>
      <c r="JPT22" s="6"/>
      <c r="JPU22" s="6"/>
      <c r="JPV22" s="6"/>
      <c r="JPW22" s="6"/>
      <c r="JPX22" s="6"/>
      <c r="JPY22" s="6"/>
      <c r="JPZ22" s="6"/>
      <c r="JQA22" s="6"/>
      <c r="JQB22" s="6"/>
      <c r="JQC22" s="6"/>
      <c r="JQD22" s="6"/>
      <c r="JQE22" s="6"/>
      <c r="JQF22" s="6"/>
      <c r="JQG22" s="6"/>
      <c r="JQH22" s="6"/>
      <c r="JQI22" s="6"/>
      <c r="JQJ22" s="6"/>
      <c r="JQK22" s="6"/>
      <c r="JQL22" s="6"/>
      <c r="JQM22" s="6"/>
      <c r="JQN22" s="6"/>
      <c r="JQO22" s="6"/>
      <c r="JQP22" s="6"/>
      <c r="JQQ22" s="6"/>
      <c r="JQR22" s="6"/>
      <c r="JQS22" s="6"/>
      <c r="JQT22" s="6"/>
      <c r="JQU22" s="6"/>
      <c r="JQV22" s="6"/>
      <c r="JQW22" s="6"/>
      <c r="JQX22" s="6"/>
      <c r="JQY22" s="6"/>
      <c r="JQZ22" s="6"/>
      <c r="JRA22" s="6"/>
      <c r="JRB22" s="6"/>
      <c r="JRC22" s="6"/>
      <c r="JRD22" s="6"/>
      <c r="JRE22" s="6"/>
      <c r="JRF22" s="6"/>
      <c r="JRG22" s="6"/>
      <c r="JRH22" s="6"/>
      <c r="JRI22" s="6"/>
      <c r="JRJ22" s="6"/>
      <c r="JRK22" s="6"/>
      <c r="JRL22" s="6"/>
      <c r="JRM22" s="6"/>
      <c r="JRN22" s="6"/>
      <c r="JRO22" s="6"/>
      <c r="JRP22" s="6"/>
      <c r="JRQ22" s="6"/>
      <c r="JRR22" s="6"/>
      <c r="JRS22" s="6"/>
      <c r="JRT22" s="6"/>
      <c r="JRU22" s="6"/>
      <c r="JRV22" s="6"/>
      <c r="JRW22" s="6"/>
      <c r="JRX22" s="6"/>
      <c r="JRY22" s="6"/>
      <c r="JRZ22" s="6"/>
      <c r="JSA22" s="6"/>
      <c r="JSB22" s="6"/>
      <c r="JSC22" s="6"/>
      <c r="JSD22" s="6"/>
      <c r="JSE22" s="6"/>
      <c r="JSF22" s="6"/>
      <c r="JSG22" s="6"/>
      <c r="JSH22" s="6"/>
      <c r="JSI22" s="6"/>
      <c r="JSJ22" s="6"/>
      <c r="JSK22" s="6"/>
      <c r="JSL22" s="6"/>
      <c r="JSM22" s="6"/>
      <c r="JSN22" s="6"/>
      <c r="JSO22" s="6"/>
      <c r="JSP22" s="6"/>
      <c r="JSQ22" s="6"/>
      <c r="JSR22" s="6"/>
      <c r="JSS22" s="6"/>
      <c r="JST22" s="6"/>
      <c r="JSU22" s="6"/>
      <c r="JSV22" s="6"/>
      <c r="JSW22" s="6"/>
      <c r="JSX22" s="6"/>
      <c r="JSY22" s="6"/>
      <c r="JSZ22" s="6"/>
      <c r="JTA22" s="6"/>
      <c r="JTB22" s="6"/>
      <c r="JTC22" s="6"/>
      <c r="JTD22" s="6"/>
      <c r="JTE22" s="6"/>
      <c r="JTF22" s="6"/>
      <c r="JTG22" s="6"/>
      <c r="JTH22" s="6"/>
      <c r="JTI22" s="6"/>
      <c r="JTJ22" s="6"/>
      <c r="JTK22" s="6"/>
      <c r="JTL22" s="6"/>
      <c r="JTM22" s="6"/>
      <c r="JTN22" s="6"/>
      <c r="JTO22" s="6"/>
      <c r="JTP22" s="6"/>
      <c r="JTQ22" s="6"/>
      <c r="JTR22" s="6"/>
      <c r="JTS22" s="6"/>
      <c r="JTT22" s="6"/>
      <c r="JTU22" s="6"/>
      <c r="JTV22" s="6"/>
      <c r="JTW22" s="6"/>
      <c r="JTX22" s="6"/>
      <c r="JTY22" s="6"/>
      <c r="JTZ22" s="6"/>
      <c r="JUA22" s="6"/>
      <c r="JUB22" s="6"/>
      <c r="JUC22" s="6"/>
      <c r="JUD22" s="6"/>
      <c r="JUE22" s="6"/>
      <c r="JUF22" s="6"/>
      <c r="JUG22" s="6"/>
      <c r="JUH22" s="6"/>
      <c r="JUI22" s="6"/>
      <c r="JUJ22" s="6"/>
      <c r="JUK22" s="6"/>
      <c r="JUL22" s="6"/>
      <c r="JUM22" s="6"/>
      <c r="JUN22" s="6"/>
      <c r="JUO22" s="6"/>
      <c r="JUP22" s="6"/>
      <c r="JUQ22" s="6"/>
      <c r="JUR22" s="6"/>
      <c r="JUS22" s="6"/>
      <c r="JUT22" s="6"/>
      <c r="JUU22" s="6"/>
      <c r="JUV22" s="6"/>
      <c r="JUW22" s="6"/>
      <c r="JUX22" s="6"/>
      <c r="JUY22" s="6"/>
      <c r="JUZ22" s="6"/>
      <c r="JVA22" s="6"/>
      <c r="JVB22" s="6"/>
      <c r="JVC22" s="6"/>
      <c r="JVD22" s="6"/>
      <c r="JVE22" s="6"/>
      <c r="JVF22" s="6"/>
      <c r="JVG22" s="6"/>
      <c r="JVH22" s="6"/>
      <c r="JVI22" s="6"/>
      <c r="JVJ22" s="6"/>
      <c r="JVK22" s="6"/>
      <c r="JVL22" s="6"/>
      <c r="JVM22" s="6"/>
      <c r="JVN22" s="6"/>
      <c r="JVO22" s="6"/>
      <c r="JVP22" s="6"/>
      <c r="JVQ22" s="6"/>
      <c r="JVR22" s="6"/>
      <c r="JVS22" s="6"/>
      <c r="JVT22" s="6"/>
      <c r="JVU22" s="6"/>
      <c r="JVV22" s="6"/>
      <c r="JVW22" s="6"/>
      <c r="JVX22" s="6"/>
      <c r="JVY22" s="6"/>
      <c r="JVZ22" s="6"/>
      <c r="JWA22" s="6"/>
      <c r="JWB22" s="6"/>
      <c r="JWC22" s="6"/>
      <c r="JWD22" s="6"/>
      <c r="JWE22" s="6"/>
      <c r="JWF22" s="6"/>
      <c r="JWG22" s="6"/>
      <c r="JWH22" s="6"/>
      <c r="JWI22" s="6"/>
      <c r="JWJ22" s="6"/>
      <c r="JWK22" s="6"/>
      <c r="JWL22" s="6"/>
      <c r="JWM22" s="6"/>
      <c r="JWN22" s="6"/>
      <c r="JWO22" s="6"/>
      <c r="JWP22" s="6"/>
      <c r="JWQ22" s="6"/>
      <c r="JWR22" s="6"/>
      <c r="JWS22" s="6"/>
      <c r="JWT22" s="6"/>
      <c r="JWU22" s="6"/>
      <c r="JWV22" s="6"/>
      <c r="JWW22" s="6"/>
      <c r="JWX22" s="6"/>
      <c r="JWY22" s="6"/>
      <c r="JWZ22" s="6"/>
      <c r="JXA22" s="6"/>
      <c r="JXB22" s="6"/>
      <c r="JXC22" s="6"/>
      <c r="JXD22" s="6"/>
      <c r="JXE22" s="6"/>
      <c r="JXF22" s="6"/>
      <c r="JXG22" s="6"/>
      <c r="JXH22" s="6"/>
      <c r="JXI22" s="6"/>
      <c r="JXJ22" s="6"/>
      <c r="JXK22" s="6"/>
      <c r="JXL22" s="6"/>
      <c r="JXM22" s="6"/>
      <c r="JXN22" s="6"/>
      <c r="JXO22" s="6"/>
      <c r="JXP22" s="6"/>
      <c r="JXQ22" s="6"/>
      <c r="JXR22" s="6"/>
      <c r="JXS22" s="6"/>
      <c r="JXT22" s="6"/>
      <c r="JXU22" s="6"/>
      <c r="JXV22" s="6"/>
      <c r="JXW22" s="6"/>
      <c r="JXX22" s="6"/>
      <c r="JXY22" s="6"/>
      <c r="JXZ22" s="6"/>
      <c r="JYA22" s="6"/>
      <c r="JYB22" s="6"/>
      <c r="JYC22" s="6"/>
      <c r="JYD22" s="6"/>
      <c r="JYE22" s="6"/>
      <c r="JYF22" s="6"/>
      <c r="JYG22" s="6"/>
      <c r="JYH22" s="6"/>
      <c r="JYI22" s="6"/>
      <c r="JYJ22" s="6"/>
      <c r="JYK22" s="6"/>
      <c r="JYL22" s="6"/>
      <c r="JYM22" s="6"/>
      <c r="JYN22" s="6"/>
      <c r="JYO22" s="6"/>
      <c r="JYP22" s="6"/>
      <c r="JYQ22" s="6"/>
      <c r="JYR22" s="6"/>
      <c r="JYS22" s="6"/>
      <c r="JYT22" s="6"/>
      <c r="JYU22" s="6"/>
      <c r="JYV22" s="6"/>
      <c r="JYW22" s="6"/>
      <c r="JYX22" s="6"/>
      <c r="JYY22" s="6"/>
      <c r="JYZ22" s="6"/>
      <c r="JZA22" s="6"/>
      <c r="JZB22" s="6"/>
      <c r="JZC22" s="6"/>
      <c r="JZD22" s="6"/>
      <c r="JZE22" s="6"/>
      <c r="JZF22" s="6"/>
      <c r="JZG22" s="6"/>
      <c r="JZH22" s="6"/>
      <c r="JZI22" s="6"/>
      <c r="JZJ22" s="6"/>
      <c r="JZK22" s="6"/>
      <c r="JZL22" s="6"/>
      <c r="JZM22" s="6"/>
      <c r="JZN22" s="6"/>
      <c r="JZO22" s="6"/>
      <c r="JZP22" s="6"/>
      <c r="JZQ22" s="6"/>
      <c r="JZR22" s="6"/>
      <c r="JZS22" s="6"/>
      <c r="JZT22" s="6"/>
      <c r="JZU22" s="6"/>
      <c r="JZV22" s="6"/>
      <c r="JZW22" s="6"/>
      <c r="JZX22" s="6"/>
      <c r="JZY22" s="6"/>
      <c r="JZZ22" s="6"/>
      <c r="KAA22" s="6"/>
      <c r="KAB22" s="6"/>
      <c r="KAC22" s="6"/>
      <c r="KAD22" s="6"/>
      <c r="KAE22" s="6"/>
      <c r="KAF22" s="6"/>
      <c r="KAG22" s="6"/>
      <c r="KAH22" s="6"/>
      <c r="KAI22" s="6"/>
      <c r="KAJ22" s="6"/>
      <c r="KAK22" s="6"/>
      <c r="KAL22" s="6"/>
      <c r="KAM22" s="6"/>
      <c r="KAN22" s="6"/>
      <c r="KAO22" s="6"/>
      <c r="KAP22" s="6"/>
      <c r="KAQ22" s="6"/>
      <c r="KAR22" s="6"/>
      <c r="KAS22" s="6"/>
      <c r="KAT22" s="6"/>
      <c r="KAU22" s="6"/>
      <c r="KAV22" s="6"/>
      <c r="KAW22" s="6"/>
      <c r="KAX22" s="6"/>
      <c r="KAY22" s="6"/>
      <c r="KAZ22" s="6"/>
      <c r="KBA22" s="6"/>
      <c r="KBB22" s="6"/>
      <c r="KBC22" s="6"/>
      <c r="KBD22" s="6"/>
      <c r="KBE22" s="6"/>
      <c r="KBF22" s="6"/>
      <c r="KBG22" s="6"/>
      <c r="KBH22" s="6"/>
      <c r="KBI22" s="6"/>
      <c r="KBJ22" s="6"/>
      <c r="KBK22" s="6"/>
      <c r="KBL22" s="6"/>
      <c r="KBM22" s="6"/>
      <c r="KBN22" s="6"/>
      <c r="KBO22" s="6"/>
      <c r="KBP22" s="6"/>
      <c r="KBQ22" s="6"/>
      <c r="KBR22" s="6"/>
      <c r="KBS22" s="6"/>
      <c r="KBT22" s="6"/>
      <c r="KBU22" s="6"/>
      <c r="KBV22" s="6"/>
      <c r="KBW22" s="6"/>
      <c r="KBX22" s="6"/>
      <c r="KBY22" s="6"/>
      <c r="KBZ22" s="6"/>
      <c r="KCA22" s="6"/>
      <c r="KCB22" s="6"/>
      <c r="KCC22" s="6"/>
      <c r="KCD22" s="6"/>
      <c r="KCE22" s="6"/>
      <c r="KCF22" s="6"/>
      <c r="KCG22" s="6"/>
      <c r="KCH22" s="6"/>
      <c r="KCI22" s="6"/>
      <c r="KCJ22" s="6"/>
      <c r="KCK22" s="6"/>
      <c r="KCL22" s="6"/>
      <c r="KCM22" s="6"/>
      <c r="KCN22" s="6"/>
      <c r="KCO22" s="6"/>
      <c r="KCP22" s="6"/>
      <c r="KCQ22" s="6"/>
      <c r="KCR22" s="6"/>
      <c r="KCS22" s="6"/>
      <c r="KCT22" s="6"/>
      <c r="KCU22" s="6"/>
      <c r="KCV22" s="6"/>
      <c r="KCW22" s="6"/>
      <c r="KCX22" s="6"/>
      <c r="KCY22" s="6"/>
      <c r="KCZ22" s="6"/>
      <c r="KDA22" s="6"/>
      <c r="KDB22" s="6"/>
      <c r="KDC22" s="6"/>
      <c r="KDD22" s="6"/>
      <c r="KDE22" s="6"/>
      <c r="KDF22" s="6"/>
      <c r="KDG22" s="6"/>
      <c r="KDH22" s="6"/>
      <c r="KDI22" s="6"/>
      <c r="KDJ22" s="6"/>
      <c r="KDK22" s="6"/>
      <c r="KDL22" s="6"/>
      <c r="KDM22" s="6"/>
      <c r="KDN22" s="6"/>
      <c r="KDO22" s="6"/>
      <c r="KDP22" s="6"/>
      <c r="KDQ22" s="6"/>
      <c r="KDR22" s="6"/>
      <c r="KDS22" s="6"/>
      <c r="KDT22" s="6"/>
      <c r="KDU22" s="6"/>
      <c r="KDV22" s="6"/>
      <c r="KDW22" s="6"/>
      <c r="KDX22" s="6"/>
      <c r="KDY22" s="6"/>
      <c r="KDZ22" s="6"/>
      <c r="KEA22" s="6"/>
      <c r="KEB22" s="6"/>
      <c r="KEC22" s="6"/>
      <c r="KED22" s="6"/>
      <c r="KEE22" s="6"/>
      <c r="KEF22" s="6"/>
      <c r="KEG22" s="6"/>
      <c r="KEH22" s="6"/>
      <c r="KEI22" s="6"/>
      <c r="KEJ22" s="6"/>
      <c r="KEK22" s="6"/>
      <c r="KEL22" s="6"/>
      <c r="KEM22" s="6"/>
      <c r="KEN22" s="6"/>
      <c r="KEO22" s="6"/>
      <c r="KEP22" s="6"/>
      <c r="KEQ22" s="6"/>
      <c r="KER22" s="6"/>
      <c r="KES22" s="6"/>
      <c r="KET22" s="6"/>
      <c r="KEU22" s="6"/>
      <c r="KEV22" s="6"/>
      <c r="KEW22" s="6"/>
      <c r="KEX22" s="6"/>
      <c r="KEY22" s="6"/>
      <c r="KEZ22" s="6"/>
      <c r="KFA22" s="6"/>
      <c r="KFB22" s="6"/>
      <c r="KFC22" s="6"/>
      <c r="KFD22" s="6"/>
      <c r="KFE22" s="6"/>
      <c r="KFF22" s="6"/>
      <c r="KFG22" s="6"/>
      <c r="KFH22" s="6"/>
      <c r="KFI22" s="6"/>
      <c r="KFJ22" s="6"/>
      <c r="KFK22" s="6"/>
      <c r="KFL22" s="6"/>
      <c r="KFM22" s="6"/>
      <c r="KFN22" s="6"/>
      <c r="KFO22" s="6"/>
      <c r="KFP22" s="6"/>
      <c r="KFQ22" s="6"/>
      <c r="KFR22" s="6"/>
      <c r="KFS22" s="6"/>
      <c r="KFT22" s="6"/>
      <c r="KFU22" s="6"/>
      <c r="KFV22" s="6"/>
      <c r="KFW22" s="6"/>
      <c r="KFX22" s="6"/>
      <c r="KFY22" s="6"/>
      <c r="KFZ22" s="6"/>
      <c r="KGA22" s="6"/>
      <c r="KGB22" s="6"/>
      <c r="KGC22" s="6"/>
      <c r="KGD22" s="6"/>
      <c r="KGE22" s="6"/>
      <c r="KGF22" s="6"/>
      <c r="KGG22" s="6"/>
      <c r="KGH22" s="6"/>
      <c r="KGI22" s="6"/>
      <c r="KGJ22" s="6"/>
      <c r="KGK22" s="6"/>
      <c r="KGL22" s="6"/>
      <c r="KGM22" s="6"/>
      <c r="KGN22" s="6"/>
      <c r="KGO22" s="6"/>
      <c r="KGP22" s="6"/>
      <c r="KGQ22" s="6"/>
      <c r="KGR22" s="6"/>
      <c r="KGS22" s="6"/>
      <c r="KGT22" s="6"/>
      <c r="KGU22" s="6"/>
      <c r="KGV22" s="6"/>
      <c r="KGW22" s="6"/>
      <c r="KGX22" s="6"/>
      <c r="KGY22" s="6"/>
      <c r="KGZ22" s="6"/>
      <c r="KHA22" s="6"/>
      <c r="KHB22" s="6"/>
      <c r="KHC22" s="6"/>
      <c r="KHD22" s="6"/>
      <c r="KHE22" s="6"/>
      <c r="KHF22" s="6"/>
      <c r="KHG22" s="6"/>
      <c r="KHH22" s="6"/>
      <c r="KHI22" s="6"/>
      <c r="KHJ22" s="6"/>
      <c r="KHK22" s="6"/>
      <c r="KHL22" s="6"/>
      <c r="KHM22" s="6"/>
      <c r="KHN22" s="6"/>
      <c r="KHO22" s="6"/>
      <c r="KHP22" s="6"/>
      <c r="KHQ22" s="6"/>
      <c r="KHR22" s="6"/>
      <c r="KHS22" s="6"/>
      <c r="KHT22" s="6"/>
      <c r="KHU22" s="6"/>
      <c r="KHV22" s="6"/>
      <c r="KHW22" s="6"/>
      <c r="KHX22" s="6"/>
      <c r="KHY22" s="6"/>
      <c r="KHZ22" s="6"/>
      <c r="KIA22" s="6"/>
      <c r="KIB22" s="6"/>
      <c r="KIC22" s="6"/>
      <c r="KID22" s="6"/>
      <c r="KIE22" s="6"/>
      <c r="KIF22" s="6"/>
      <c r="KIG22" s="6"/>
      <c r="KIH22" s="6"/>
      <c r="KII22" s="6"/>
      <c r="KIJ22" s="6"/>
      <c r="KIK22" s="6"/>
      <c r="KIL22" s="6"/>
      <c r="KIM22" s="6"/>
      <c r="KIN22" s="6"/>
      <c r="KIO22" s="6"/>
      <c r="KIP22" s="6"/>
      <c r="KIQ22" s="6"/>
      <c r="KIR22" s="6"/>
      <c r="KIS22" s="6"/>
      <c r="KIT22" s="6"/>
      <c r="KIU22" s="6"/>
      <c r="KIV22" s="6"/>
      <c r="KIW22" s="6"/>
      <c r="KIX22" s="6"/>
      <c r="KIY22" s="6"/>
      <c r="KIZ22" s="6"/>
      <c r="KJA22" s="6"/>
      <c r="KJB22" s="6"/>
      <c r="KJC22" s="6"/>
      <c r="KJD22" s="6"/>
      <c r="KJE22" s="6"/>
      <c r="KJF22" s="6"/>
      <c r="KJG22" s="6"/>
      <c r="KJH22" s="6"/>
      <c r="KJI22" s="6"/>
      <c r="KJJ22" s="6"/>
      <c r="KJK22" s="6"/>
      <c r="KJL22" s="6"/>
      <c r="KJM22" s="6"/>
      <c r="KJN22" s="6"/>
      <c r="KJO22" s="6"/>
      <c r="KJP22" s="6"/>
      <c r="KJQ22" s="6"/>
      <c r="KJR22" s="6"/>
      <c r="KJS22" s="6"/>
      <c r="KJT22" s="6"/>
      <c r="KJU22" s="6"/>
      <c r="KJV22" s="6"/>
      <c r="KJW22" s="6"/>
      <c r="KJX22" s="6"/>
      <c r="KJY22" s="6"/>
      <c r="KJZ22" s="6"/>
      <c r="KKA22" s="6"/>
      <c r="KKB22" s="6"/>
      <c r="KKC22" s="6"/>
      <c r="KKD22" s="6"/>
      <c r="KKE22" s="6"/>
      <c r="KKF22" s="6"/>
      <c r="KKG22" s="6"/>
      <c r="KKH22" s="6"/>
      <c r="KKI22" s="6"/>
      <c r="KKJ22" s="6"/>
      <c r="KKK22" s="6"/>
      <c r="KKL22" s="6"/>
      <c r="KKM22" s="6"/>
      <c r="KKN22" s="6"/>
      <c r="KKO22" s="6"/>
      <c r="KKP22" s="6"/>
      <c r="KKQ22" s="6"/>
      <c r="KKR22" s="6"/>
      <c r="KKS22" s="6"/>
      <c r="KKT22" s="6"/>
      <c r="KKU22" s="6"/>
      <c r="KKV22" s="6"/>
      <c r="KKW22" s="6"/>
      <c r="KKX22" s="6"/>
      <c r="KKY22" s="6"/>
      <c r="KKZ22" s="6"/>
      <c r="KLA22" s="6"/>
      <c r="KLB22" s="6"/>
      <c r="KLC22" s="6"/>
      <c r="KLD22" s="6"/>
      <c r="KLE22" s="6"/>
      <c r="KLF22" s="6"/>
      <c r="KLG22" s="6"/>
      <c r="KLH22" s="6"/>
      <c r="KLI22" s="6"/>
      <c r="KLJ22" s="6"/>
      <c r="KLK22" s="6"/>
      <c r="KLL22" s="6"/>
      <c r="KLM22" s="6"/>
      <c r="KLN22" s="6"/>
      <c r="KLO22" s="6"/>
      <c r="KLP22" s="6"/>
      <c r="KLQ22" s="6"/>
      <c r="KLR22" s="6"/>
      <c r="KLS22" s="6"/>
      <c r="KLT22" s="6"/>
      <c r="KLU22" s="6"/>
      <c r="KLV22" s="6"/>
      <c r="KLW22" s="6"/>
      <c r="KLX22" s="6"/>
      <c r="KLY22" s="6"/>
      <c r="KLZ22" s="6"/>
      <c r="KMA22" s="6"/>
      <c r="KMB22" s="6"/>
      <c r="KMC22" s="6"/>
      <c r="KMD22" s="6"/>
      <c r="KME22" s="6"/>
      <c r="KMF22" s="6"/>
      <c r="KMG22" s="6"/>
      <c r="KMH22" s="6"/>
      <c r="KMI22" s="6"/>
      <c r="KMJ22" s="6"/>
      <c r="KMK22" s="6"/>
      <c r="KML22" s="6"/>
      <c r="KMM22" s="6"/>
      <c r="KMN22" s="6"/>
      <c r="KMO22" s="6"/>
      <c r="KMP22" s="6"/>
      <c r="KMQ22" s="6"/>
      <c r="KMR22" s="6"/>
      <c r="KMS22" s="6"/>
      <c r="KMT22" s="6"/>
      <c r="KMU22" s="6"/>
      <c r="KMV22" s="6"/>
      <c r="KMW22" s="6"/>
      <c r="KMX22" s="6"/>
      <c r="KMY22" s="6"/>
      <c r="KMZ22" s="6"/>
      <c r="KNA22" s="6"/>
      <c r="KNB22" s="6"/>
      <c r="KNC22" s="6"/>
      <c r="KND22" s="6"/>
      <c r="KNE22" s="6"/>
      <c r="KNF22" s="6"/>
      <c r="KNG22" s="6"/>
      <c r="KNH22" s="6"/>
      <c r="KNI22" s="6"/>
      <c r="KNJ22" s="6"/>
      <c r="KNK22" s="6"/>
      <c r="KNL22" s="6"/>
      <c r="KNM22" s="6"/>
      <c r="KNN22" s="6"/>
      <c r="KNO22" s="6"/>
      <c r="KNP22" s="6"/>
      <c r="KNQ22" s="6"/>
      <c r="KNR22" s="6"/>
      <c r="KNS22" s="6"/>
      <c r="KNT22" s="6"/>
      <c r="KNU22" s="6"/>
      <c r="KNV22" s="6"/>
      <c r="KNW22" s="6"/>
      <c r="KNX22" s="6"/>
      <c r="KNY22" s="6"/>
      <c r="KNZ22" s="6"/>
      <c r="KOA22" s="6"/>
      <c r="KOB22" s="6"/>
      <c r="KOC22" s="6"/>
      <c r="KOD22" s="6"/>
      <c r="KOE22" s="6"/>
      <c r="KOF22" s="6"/>
      <c r="KOG22" s="6"/>
      <c r="KOH22" s="6"/>
      <c r="KOI22" s="6"/>
      <c r="KOJ22" s="6"/>
      <c r="KOK22" s="6"/>
      <c r="KOL22" s="6"/>
      <c r="KOM22" s="6"/>
      <c r="KON22" s="6"/>
      <c r="KOO22" s="6"/>
      <c r="KOP22" s="6"/>
      <c r="KOQ22" s="6"/>
      <c r="KOR22" s="6"/>
      <c r="KOS22" s="6"/>
      <c r="KOT22" s="6"/>
      <c r="KOU22" s="6"/>
      <c r="KOV22" s="6"/>
      <c r="KOW22" s="6"/>
      <c r="KOX22" s="6"/>
      <c r="KOY22" s="6"/>
      <c r="KOZ22" s="6"/>
      <c r="KPA22" s="6"/>
      <c r="KPB22" s="6"/>
      <c r="KPC22" s="6"/>
      <c r="KPD22" s="6"/>
      <c r="KPE22" s="6"/>
      <c r="KPF22" s="6"/>
      <c r="KPG22" s="6"/>
      <c r="KPH22" s="6"/>
      <c r="KPI22" s="6"/>
      <c r="KPJ22" s="6"/>
      <c r="KPK22" s="6"/>
      <c r="KPL22" s="6"/>
      <c r="KPM22" s="6"/>
      <c r="KPN22" s="6"/>
      <c r="KPO22" s="6"/>
      <c r="KPP22" s="6"/>
      <c r="KPQ22" s="6"/>
      <c r="KPR22" s="6"/>
      <c r="KPS22" s="6"/>
      <c r="KPT22" s="6"/>
      <c r="KPU22" s="6"/>
      <c r="KPV22" s="6"/>
      <c r="KPW22" s="6"/>
      <c r="KPX22" s="6"/>
      <c r="KPY22" s="6"/>
      <c r="KPZ22" s="6"/>
      <c r="KQA22" s="6"/>
      <c r="KQB22" s="6"/>
      <c r="KQC22" s="6"/>
      <c r="KQD22" s="6"/>
      <c r="KQE22" s="6"/>
      <c r="KQF22" s="6"/>
      <c r="KQG22" s="6"/>
      <c r="KQH22" s="6"/>
      <c r="KQI22" s="6"/>
      <c r="KQJ22" s="6"/>
      <c r="KQK22" s="6"/>
      <c r="KQL22" s="6"/>
      <c r="KQM22" s="6"/>
      <c r="KQN22" s="6"/>
      <c r="KQO22" s="6"/>
      <c r="KQP22" s="6"/>
      <c r="KQQ22" s="6"/>
      <c r="KQR22" s="6"/>
      <c r="KQS22" s="6"/>
      <c r="KQT22" s="6"/>
      <c r="KQU22" s="6"/>
      <c r="KQV22" s="6"/>
      <c r="KQW22" s="6"/>
      <c r="KQX22" s="6"/>
      <c r="KQY22" s="6"/>
      <c r="KQZ22" s="6"/>
      <c r="KRA22" s="6"/>
      <c r="KRB22" s="6"/>
      <c r="KRC22" s="6"/>
      <c r="KRD22" s="6"/>
      <c r="KRE22" s="6"/>
      <c r="KRF22" s="6"/>
      <c r="KRG22" s="6"/>
      <c r="KRH22" s="6"/>
      <c r="KRI22" s="6"/>
      <c r="KRJ22" s="6"/>
      <c r="KRK22" s="6"/>
      <c r="KRL22" s="6"/>
      <c r="KRM22" s="6"/>
      <c r="KRN22" s="6"/>
      <c r="KRO22" s="6"/>
      <c r="KRP22" s="6"/>
      <c r="KRQ22" s="6"/>
      <c r="KRR22" s="6"/>
      <c r="KRS22" s="6"/>
      <c r="KRT22" s="6"/>
      <c r="KRU22" s="6"/>
      <c r="KRV22" s="6"/>
      <c r="KRW22" s="6"/>
      <c r="KRX22" s="6"/>
      <c r="KRY22" s="6"/>
      <c r="KRZ22" s="6"/>
      <c r="KSA22" s="6"/>
      <c r="KSB22" s="6"/>
      <c r="KSC22" s="6"/>
      <c r="KSD22" s="6"/>
      <c r="KSE22" s="6"/>
      <c r="KSF22" s="6"/>
      <c r="KSG22" s="6"/>
      <c r="KSH22" s="6"/>
      <c r="KSI22" s="6"/>
      <c r="KSJ22" s="6"/>
      <c r="KSK22" s="6"/>
      <c r="KSL22" s="6"/>
      <c r="KSM22" s="6"/>
      <c r="KSN22" s="6"/>
      <c r="KSO22" s="6"/>
      <c r="KSP22" s="6"/>
      <c r="KSQ22" s="6"/>
      <c r="KSR22" s="6"/>
      <c r="KSS22" s="6"/>
      <c r="KST22" s="6"/>
      <c r="KSU22" s="6"/>
      <c r="KSV22" s="6"/>
      <c r="KSW22" s="6"/>
      <c r="KSX22" s="6"/>
      <c r="KSY22" s="6"/>
      <c r="KSZ22" s="6"/>
      <c r="KTA22" s="6"/>
      <c r="KTB22" s="6"/>
      <c r="KTC22" s="6"/>
      <c r="KTD22" s="6"/>
      <c r="KTE22" s="6"/>
      <c r="KTF22" s="6"/>
      <c r="KTG22" s="6"/>
      <c r="KTH22" s="6"/>
      <c r="KTI22" s="6"/>
      <c r="KTJ22" s="6"/>
      <c r="KTK22" s="6"/>
      <c r="KTL22" s="6"/>
      <c r="KTM22" s="6"/>
      <c r="KTN22" s="6"/>
      <c r="KTO22" s="6"/>
      <c r="KTP22" s="6"/>
      <c r="KTQ22" s="6"/>
      <c r="KTR22" s="6"/>
      <c r="KTS22" s="6"/>
      <c r="KTT22" s="6"/>
      <c r="KTU22" s="6"/>
      <c r="KTV22" s="6"/>
      <c r="KTW22" s="6"/>
      <c r="KTX22" s="6"/>
      <c r="KTY22" s="6"/>
      <c r="KTZ22" s="6"/>
      <c r="KUA22" s="6"/>
      <c r="KUB22" s="6"/>
      <c r="KUC22" s="6"/>
      <c r="KUD22" s="6"/>
      <c r="KUE22" s="6"/>
      <c r="KUF22" s="6"/>
      <c r="KUG22" s="6"/>
      <c r="KUH22" s="6"/>
      <c r="KUI22" s="6"/>
      <c r="KUJ22" s="6"/>
      <c r="KUK22" s="6"/>
      <c r="KUL22" s="6"/>
      <c r="KUM22" s="6"/>
      <c r="KUN22" s="6"/>
      <c r="KUO22" s="6"/>
      <c r="KUP22" s="6"/>
      <c r="KUQ22" s="6"/>
      <c r="KUR22" s="6"/>
      <c r="KUS22" s="6"/>
      <c r="KUT22" s="6"/>
      <c r="KUU22" s="6"/>
      <c r="KUV22" s="6"/>
      <c r="KUW22" s="6"/>
      <c r="KUX22" s="6"/>
      <c r="KUY22" s="6"/>
      <c r="KUZ22" s="6"/>
      <c r="KVA22" s="6"/>
      <c r="KVB22" s="6"/>
      <c r="KVC22" s="6"/>
      <c r="KVD22" s="6"/>
      <c r="KVE22" s="6"/>
      <c r="KVF22" s="6"/>
      <c r="KVG22" s="6"/>
      <c r="KVH22" s="6"/>
      <c r="KVI22" s="6"/>
      <c r="KVJ22" s="6"/>
      <c r="KVK22" s="6"/>
      <c r="KVL22" s="6"/>
      <c r="KVM22" s="6"/>
      <c r="KVN22" s="6"/>
      <c r="KVO22" s="6"/>
      <c r="KVP22" s="6"/>
      <c r="KVQ22" s="6"/>
      <c r="KVR22" s="6"/>
      <c r="KVS22" s="6"/>
      <c r="KVT22" s="6"/>
      <c r="KVU22" s="6"/>
      <c r="KVV22" s="6"/>
      <c r="KVW22" s="6"/>
      <c r="KVX22" s="6"/>
      <c r="KVY22" s="6"/>
      <c r="KVZ22" s="6"/>
      <c r="KWA22" s="6"/>
      <c r="KWB22" s="6"/>
      <c r="KWC22" s="6"/>
      <c r="KWD22" s="6"/>
      <c r="KWE22" s="6"/>
      <c r="KWF22" s="6"/>
      <c r="KWG22" s="6"/>
      <c r="KWH22" s="6"/>
      <c r="KWI22" s="6"/>
      <c r="KWJ22" s="6"/>
      <c r="KWK22" s="6"/>
      <c r="KWL22" s="6"/>
      <c r="KWM22" s="6"/>
      <c r="KWN22" s="6"/>
      <c r="KWO22" s="6"/>
      <c r="KWP22" s="6"/>
      <c r="KWQ22" s="6"/>
      <c r="KWR22" s="6"/>
      <c r="KWS22" s="6"/>
      <c r="KWT22" s="6"/>
      <c r="KWU22" s="6"/>
      <c r="KWV22" s="6"/>
      <c r="KWW22" s="6"/>
      <c r="KWX22" s="6"/>
      <c r="KWY22" s="6"/>
      <c r="KWZ22" s="6"/>
      <c r="KXA22" s="6"/>
      <c r="KXB22" s="6"/>
      <c r="KXC22" s="6"/>
      <c r="KXD22" s="6"/>
      <c r="KXE22" s="6"/>
      <c r="KXF22" s="6"/>
      <c r="KXG22" s="6"/>
      <c r="KXH22" s="6"/>
      <c r="KXI22" s="6"/>
      <c r="KXJ22" s="6"/>
      <c r="KXK22" s="6"/>
      <c r="KXL22" s="6"/>
      <c r="KXM22" s="6"/>
      <c r="KXN22" s="6"/>
      <c r="KXO22" s="6"/>
      <c r="KXP22" s="6"/>
      <c r="KXQ22" s="6"/>
      <c r="KXR22" s="6"/>
      <c r="KXS22" s="6"/>
      <c r="KXT22" s="6"/>
      <c r="KXU22" s="6"/>
      <c r="KXV22" s="6"/>
      <c r="KXW22" s="6"/>
      <c r="KXX22" s="6"/>
      <c r="KXY22" s="6"/>
      <c r="KXZ22" s="6"/>
      <c r="KYA22" s="6"/>
      <c r="KYB22" s="6"/>
      <c r="KYC22" s="6"/>
      <c r="KYD22" s="6"/>
      <c r="KYE22" s="6"/>
      <c r="KYF22" s="6"/>
      <c r="KYG22" s="6"/>
      <c r="KYH22" s="6"/>
      <c r="KYI22" s="6"/>
      <c r="KYJ22" s="6"/>
      <c r="KYK22" s="6"/>
      <c r="KYL22" s="6"/>
      <c r="KYM22" s="6"/>
      <c r="KYN22" s="6"/>
      <c r="KYO22" s="6"/>
      <c r="KYP22" s="6"/>
      <c r="KYQ22" s="6"/>
      <c r="KYR22" s="6"/>
      <c r="KYS22" s="6"/>
      <c r="KYT22" s="6"/>
      <c r="KYU22" s="6"/>
      <c r="KYV22" s="6"/>
      <c r="KYW22" s="6"/>
      <c r="KYX22" s="6"/>
      <c r="KYY22" s="6"/>
      <c r="KYZ22" s="6"/>
      <c r="KZA22" s="6"/>
      <c r="KZB22" s="6"/>
      <c r="KZC22" s="6"/>
      <c r="KZD22" s="6"/>
      <c r="KZE22" s="6"/>
      <c r="KZF22" s="6"/>
      <c r="KZG22" s="6"/>
      <c r="KZH22" s="6"/>
      <c r="KZI22" s="6"/>
      <c r="KZJ22" s="6"/>
      <c r="KZK22" s="6"/>
      <c r="KZL22" s="6"/>
      <c r="KZM22" s="6"/>
      <c r="KZN22" s="6"/>
      <c r="KZO22" s="6"/>
      <c r="KZP22" s="6"/>
      <c r="KZQ22" s="6"/>
      <c r="KZR22" s="6"/>
      <c r="KZS22" s="6"/>
      <c r="KZT22" s="6"/>
      <c r="KZU22" s="6"/>
      <c r="KZV22" s="6"/>
      <c r="KZW22" s="6"/>
      <c r="KZX22" s="6"/>
      <c r="KZY22" s="6"/>
      <c r="KZZ22" s="6"/>
      <c r="LAA22" s="6"/>
      <c r="LAB22" s="6"/>
      <c r="LAC22" s="6"/>
      <c r="LAD22" s="6"/>
      <c r="LAE22" s="6"/>
      <c r="LAF22" s="6"/>
      <c r="LAG22" s="6"/>
      <c r="LAH22" s="6"/>
      <c r="LAI22" s="6"/>
      <c r="LAJ22" s="6"/>
      <c r="LAK22" s="6"/>
      <c r="LAL22" s="6"/>
      <c r="LAM22" s="6"/>
      <c r="LAN22" s="6"/>
      <c r="LAO22" s="6"/>
      <c r="LAP22" s="6"/>
      <c r="LAQ22" s="6"/>
      <c r="LAR22" s="6"/>
      <c r="LAS22" s="6"/>
      <c r="LAT22" s="6"/>
      <c r="LAU22" s="6"/>
      <c r="LAV22" s="6"/>
      <c r="LAW22" s="6"/>
      <c r="LAX22" s="6"/>
      <c r="LAY22" s="6"/>
      <c r="LAZ22" s="6"/>
      <c r="LBA22" s="6"/>
      <c r="LBB22" s="6"/>
      <c r="LBC22" s="6"/>
      <c r="LBD22" s="6"/>
      <c r="LBE22" s="6"/>
      <c r="LBF22" s="6"/>
      <c r="LBG22" s="6"/>
      <c r="LBH22" s="6"/>
      <c r="LBI22" s="6"/>
      <c r="LBJ22" s="6"/>
      <c r="LBK22" s="6"/>
      <c r="LBL22" s="6"/>
      <c r="LBM22" s="6"/>
      <c r="LBN22" s="6"/>
      <c r="LBO22" s="6"/>
      <c r="LBP22" s="6"/>
      <c r="LBQ22" s="6"/>
      <c r="LBR22" s="6"/>
      <c r="LBS22" s="6"/>
      <c r="LBT22" s="6"/>
      <c r="LBU22" s="6"/>
      <c r="LBV22" s="6"/>
      <c r="LBW22" s="6"/>
      <c r="LBX22" s="6"/>
      <c r="LBY22" s="6"/>
      <c r="LBZ22" s="6"/>
      <c r="LCA22" s="6"/>
      <c r="LCB22" s="6"/>
      <c r="LCC22" s="6"/>
      <c r="LCD22" s="6"/>
      <c r="LCE22" s="6"/>
      <c r="LCF22" s="6"/>
      <c r="LCG22" s="6"/>
      <c r="LCH22" s="6"/>
      <c r="LCI22" s="6"/>
      <c r="LCJ22" s="6"/>
      <c r="LCK22" s="6"/>
      <c r="LCL22" s="6"/>
      <c r="LCM22" s="6"/>
      <c r="LCN22" s="6"/>
      <c r="LCO22" s="6"/>
      <c r="LCP22" s="6"/>
      <c r="LCQ22" s="6"/>
      <c r="LCR22" s="6"/>
      <c r="LCS22" s="6"/>
      <c r="LCT22" s="6"/>
      <c r="LCU22" s="6"/>
      <c r="LCV22" s="6"/>
      <c r="LCW22" s="6"/>
      <c r="LCX22" s="6"/>
      <c r="LCY22" s="6"/>
      <c r="LCZ22" s="6"/>
      <c r="LDA22" s="6"/>
      <c r="LDB22" s="6"/>
      <c r="LDC22" s="6"/>
      <c r="LDD22" s="6"/>
      <c r="LDE22" s="6"/>
      <c r="LDF22" s="6"/>
      <c r="LDG22" s="6"/>
      <c r="LDH22" s="6"/>
      <c r="LDI22" s="6"/>
      <c r="LDJ22" s="6"/>
      <c r="LDK22" s="6"/>
      <c r="LDL22" s="6"/>
      <c r="LDM22" s="6"/>
      <c r="LDN22" s="6"/>
      <c r="LDO22" s="6"/>
      <c r="LDP22" s="6"/>
      <c r="LDQ22" s="6"/>
      <c r="LDR22" s="6"/>
      <c r="LDS22" s="6"/>
      <c r="LDT22" s="6"/>
      <c r="LDU22" s="6"/>
      <c r="LDV22" s="6"/>
      <c r="LDW22" s="6"/>
      <c r="LDX22" s="6"/>
      <c r="LDY22" s="6"/>
      <c r="LDZ22" s="6"/>
      <c r="LEA22" s="6"/>
      <c r="LEB22" s="6"/>
      <c r="LEC22" s="6"/>
      <c r="LED22" s="6"/>
      <c r="LEE22" s="6"/>
      <c r="LEF22" s="6"/>
      <c r="LEG22" s="6"/>
      <c r="LEH22" s="6"/>
      <c r="LEI22" s="6"/>
      <c r="LEJ22" s="6"/>
      <c r="LEK22" s="6"/>
      <c r="LEL22" s="6"/>
      <c r="LEM22" s="6"/>
      <c r="LEN22" s="6"/>
      <c r="LEO22" s="6"/>
      <c r="LEP22" s="6"/>
      <c r="LEQ22" s="6"/>
      <c r="LER22" s="6"/>
      <c r="LES22" s="6"/>
      <c r="LET22" s="6"/>
      <c r="LEU22" s="6"/>
      <c r="LEV22" s="6"/>
      <c r="LEW22" s="6"/>
      <c r="LEX22" s="6"/>
      <c r="LEY22" s="6"/>
      <c r="LEZ22" s="6"/>
      <c r="LFA22" s="6"/>
      <c r="LFB22" s="6"/>
      <c r="LFC22" s="6"/>
      <c r="LFD22" s="6"/>
      <c r="LFE22" s="6"/>
      <c r="LFF22" s="6"/>
      <c r="LFG22" s="6"/>
      <c r="LFH22" s="6"/>
      <c r="LFI22" s="6"/>
      <c r="LFJ22" s="6"/>
      <c r="LFK22" s="6"/>
      <c r="LFL22" s="6"/>
      <c r="LFM22" s="6"/>
      <c r="LFN22" s="6"/>
      <c r="LFO22" s="6"/>
      <c r="LFP22" s="6"/>
      <c r="LFQ22" s="6"/>
      <c r="LFR22" s="6"/>
      <c r="LFS22" s="6"/>
      <c r="LFT22" s="6"/>
      <c r="LFU22" s="6"/>
      <c r="LFV22" s="6"/>
      <c r="LFW22" s="6"/>
      <c r="LFX22" s="6"/>
      <c r="LFY22" s="6"/>
      <c r="LFZ22" s="6"/>
      <c r="LGA22" s="6"/>
      <c r="LGB22" s="6"/>
      <c r="LGC22" s="6"/>
      <c r="LGD22" s="6"/>
      <c r="LGE22" s="6"/>
      <c r="LGF22" s="6"/>
      <c r="LGG22" s="6"/>
      <c r="LGH22" s="6"/>
      <c r="LGI22" s="6"/>
      <c r="LGJ22" s="6"/>
      <c r="LGK22" s="6"/>
      <c r="LGL22" s="6"/>
      <c r="LGM22" s="6"/>
      <c r="LGN22" s="6"/>
      <c r="LGO22" s="6"/>
      <c r="LGP22" s="6"/>
      <c r="LGQ22" s="6"/>
      <c r="LGR22" s="6"/>
      <c r="LGS22" s="6"/>
      <c r="LGT22" s="6"/>
      <c r="LGU22" s="6"/>
      <c r="LGV22" s="6"/>
      <c r="LGW22" s="6"/>
      <c r="LGX22" s="6"/>
      <c r="LGY22" s="6"/>
      <c r="LGZ22" s="6"/>
      <c r="LHA22" s="6"/>
      <c r="LHB22" s="6"/>
      <c r="LHC22" s="6"/>
      <c r="LHD22" s="6"/>
      <c r="LHE22" s="6"/>
      <c r="LHF22" s="6"/>
      <c r="LHG22" s="6"/>
      <c r="LHH22" s="6"/>
      <c r="LHI22" s="6"/>
      <c r="LHJ22" s="6"/>
      <c r="LHK22" s="6"/>
      <c r="LHL22" s="6"/>
      <c r="LHM22" s="6"/>
      <c r="LHN22" s="6"/>
      <c r="LHO22" s="6"/>
      <c r="LHP22" s="6"/>
      <c r="LHQ22" s="6"/>
      <c r="LHR22" s="6"/>
      <c r="LHS22" s="6"/>
      <c r="LHT22" s="6"/>
      <c r="LHU22" s="6"/>
      <c r="LHV22" s="6"/>
      <c r="LHW22" s="6"/>
      <c r="LHX22" s="6"/>
      <c r="LHY22" s="6"/>
      <c r="LHZ22" s="6"/>
      <c r="LIA22" s="6"/>
      <c r="LIB22" s="6"/>
      <c r="LIC22" s="6"/>
      <c r="LID22" s="6"/>
      <c r="LIE22" s="6"/>
      <c r="LIF22" s="6"/>
      <c r="LIG22" s="6"/>
      <c r="LIH22" s="6"/>
      <c r="LII22" s="6"/>
      <c r="LIJ22" s="6"/>
      <c r="LIK22" s="6"/>
      <c r="LIL22" s="6"/>
      <c r="LIM22" s="6"/>
      <c r="LIN22" s="6"/>
      <c r="LIO22" s="6"/>
      <c r="LIP22" s="6"/>
      <c r="LIQ22" s="6"/>
      <c r="LIR22" s="6"/>
      <c r="LIS22" s="6"/>
      <c r="LIT22" s="6"/>
      <c r="LIU22" s="6"/>
      <c r="LIV22" s="6"/>
      <c r="LIW22" s="6"/>
      <c r="LIX22" s="6"/>
      <c r="LIY22" s="6"/>
      <c r="LIZ22" s="6"/>
      <c r="LJA22" s="6"/>
      <c r="LJB22" s="6"/>
      <c r="LJC22" s="6"/>
      <c r="LJD22" s="6"/>
      <c r="LJE22" s="6"/>
      <c r="LJF22" s="6"/>
      <c r="LJG22" s="6"/>
      <c r="LJH22" s="6"/>
      <c r="LJI22" s="6"/>
      <c r="LJJ22" s="6"/>
      <c r="LJK22" s="6"/>
      <c r="LJL22" s="6"/>
      <c r="LJM22" s="6"/>
      <c r="LJN22" s="6"/>
      <c r="LJO22" s="6"/>
      <c r="LJP22" s="6"/>
      <c r="LJQ22" s="6"/>
      <c r="LJR22" s="6"/>
      <c r="LJS22" s="6"/>
      <c r="LJT22" s="6"/>
      <c r="LJU22" s="6"/>
      <c r="LJV22" s="6"/>
      <c r="LJW22" s="6"/>
      <c r="LJX22" s="6"/>
      <c r="LJY22" s="6"/>
      <c r="LJZ22" s="6"/>
      <c r="LKA22" s="6"/>
      <c r="LKB22" s="6"/>
      <c r="LKC22" s="6"/>
      <c r="LKD22" s="6"/>
      <c r="LKE22" s="6"/>
      <c r="LKF22" s="6"/>
      <c r="LKG22" s="6"/>
      <c r="LKH22" s="6"/>
      <c r="LKI22" s="6"/>
      <c r="LKJ22" s="6"/>
      <c r="LKK22" s="6"/>
      <c r="LKL22" s="6"/>
      <c r="LKM22" s="6"/>
      <c r="LKN22" s="6"/>
      <c r="LKO22" s="6"/>
      <c r="LKP22" s="6"/>
      <c r="LKQ22" s="6"/>
      <c r="LKR22" s="6"/>
      <c r="LKS22" s="6"/>
      <c r="LKT22" s="6"/>
      <c r="LKU22" s="6"/>
      <c r="LKV22" s="6"/>
      <c r="LKW22" s="6"/>
      <c r="LKX22" s="6"/>
      <c r="LKY22" s="6"/>
      <c r="LKZ22" s="6"/>
      <c r="LLA22" s="6"/>
      <c r="LLB22" s="6"/>
      <c r="LLC22" s="6"/>
      <c r="LLD22" s="6"/>
      <c r="LLE22" s="6"/>
      <c r="LLF22" s="6"/>
      <c r="LLG22" s="6"/>
      <c r="LLH22" s="6"/>
      <c r="LLI22" s="6"/>
      <c r="LLJ22" s="6"/>
      <c r="LLK22" s="6"/>
      <c r="LLL22" s="6"/>
      <c r="LLM22" s="6"/>
      <c r="LLN22" s="6"/>
      <c r="LLO22" s="6"/>
      <c r="LLP22" s="6"/>
      <c r="LLQ22" s="6"/>
      <c r="LLR22" s="6"/>
      <c r="LLS22" s="6"/>
      <c r="LLT22" s="6"/>
      <c r="LLU22" s="6"/>
      <c r="LLV22" s="6"/>
      <c r="LLW22" s="6"/>
      <c r="LLX22" s="6"/>
      <c r="LLY22" s="6"/>
      <c r="LLZ22" s="6"/>
      <c r="LMA22" s="6"/>
      <c r="LMB22" s="6"/>
      <c r="LMC22" s="6"/>
      <c r="LMD22" s="6"/>
      <c r="LME22" s="6"/>
      <c r="LMF22" s="6"/>
      <c r="LMG22" s="6"/>
      <c r="LMH22" s="6"/>
      <c r="LMI22" s="6"/>
      <c r="LMJ22" s="6"/>
      <c r="LMK22" s="6"/>
      <c r="LML22" s="6"/>
      <c r="LMM22" s="6"/>
      <c r="LMN22" s="6"/>
      <c r="LMO22" s="6"/>
      <c r="LMP22" s="6"/>
      <c r="LMQ22" s="6"/>
      <c r="LMR22" s="6"/>
      <c r="LMS22" s="6"/>
      <c r="LMT22" s="6"/>
      <c r="LMU22" s="6"/>
      <c r="LMV22" s="6"/>
      <c r="LMW22" s="6"/>
      <c r="LMX22" s="6"/>
      <c r="LMY22" s="6"/>
      <c r="LMZ22" s="6"/>
      <c r="LNA22" s="6"/>
      <c r="LNB22" s="6"/>
      <c r="LNC22" s="6"/>
      <c r="LND22" s="6"/>
      <c r="LNE22" s="6"/>
      <c r="LNF22" s="6"/>
      <c r="LNG22" s="6"/>
      <c r="LNH22" s="6"/>
      <c r="LNI22" s="6"/>
      <c r="LNJ22" s="6"/>
      <c r="LNK22" s="6"/>
      <c r="LNL22" s="6"/>
      <c r="LNM22" s="6"/>
      <c r="LNN22" s="6"/>
      <c r="LNO22" s="6"/>
      <c r="LNP22" s="6"/>
      <c r="LNQ22" s="6"/>
      <c r="LNR22" s="6"/>
      <c r="LNS22" s="6"/>
      <c r="LNT22" s="6"/>
      <c r="LNU22" s="6"/>
      <c r="LNV22" s="6"/>
      <c r="LNW22" s="6"/>
      <c r="LNX22" s="6"/>
      <c r="LNY22" s="6"/>
      <c r="LNZ22" s="6"/>
      <c r="LOA22" s="6"/>
      <c r="LOB22" s="6"/>
      <c r="LOC22" s="6"/>
      <c r="LOD22" s="6"/>
      <c r="LOE22" s="6"/>
      <c r="LOF22" s="6"/>
      <c r="LOG22" s="6"/>
      <c r="LOH22" s="6"/>
      <c r="LOI22" s="6"/>
      <c r="LOJ22" s="6"/>
      <c r="LOK22" s="6"/>
      <c r="LOL22" s="6"/>
      <c r="LOM22" s="6"/>
      <c r="LON22" s="6"/>
      <c r="LOO22" s="6"/>
      <c r="LOP22" s="6"/>
      <c r="LOQ22" s="6"/>
      <c r="LOR22" s="6"/>
      <c r="LOS22" s="6"/>
      <c r="LOT22" s="6"/>
      <c r="LOU22" s="6"/>
      <c r="LOV22" s="6"/>
      <c r="LOW22" s="6"/>
      <c r="LOX22" s="6"/>
      <c r="LOY22" s="6"/>
      <c r="LOZ22" s="6"/>
      <c r="LPA22" s="6"/>
      <c r="LPB22" s="6"/>
      <c r="LPC22" s="6"/>
      <c r="LPD22" s="6"/>
      <c r="LPE22" s="6"/>
      <c r="LPF22" s="6"/>
      <c r="LPG22" s="6"/>
      <c r="LPH22" s="6"/>
      <c r="LPI22" s="6"/>
      <c r="LPJ22" s="6"/>
      <c r="LPK22" s="6"/>
      <c r="LPL22" s="6"/>
      <c r="LPM22" s="6"/>
      <c r="LPN22" s="6"/>
      <c r="LPO22" s="6"/>
      <c r="LPP22" s="6"/>
      <c r="LPQ22" s="6"/>
      <c r="LPR22" s="6"/>
      <c r="LPS22" s="6"/>
      <c r="LPT22" s="6"/>
      <c r="LPU22" s="6"/>
      <c r="LPV22" s="6"/>
      <c r="LPW22" s="6"/>
      <c r="LPX22" s="6"/>
      <c r="LPY22" s="6"/>
      <c r="LPZ22" s="6"/>
      <c r="LQA22" s="6"/>
      <c r="LQB22" s="6"/>
      <c r="LQC22" s="6"/>
      <c r="LQD22" s="6"/>
      <c r="LQE22" s="6"/>
      <c r="LQF22" s="6"/>
      <c r="LQG22" s="6"/>
      <c r="LQH22" s="6"/>
      <c r="LQI22" s="6"/>
      <c r="LQJ22" s="6"/>
      <c r="LQK22" s="6"/>
      <c r="LQL22" s="6"/>
      <c r="LQM22" s="6"/>
      <c r="LQN22" s="6"/>
      <c r="LQO22" s="6"/>
      <c r="LQP22" s="6"/>
      <c r="LQQ22" s="6"/>
      <c r="LQR22" s="6"/>
      <c r="LQS22" s="6"/>
      <c r="LQT22" s="6"/>
      <c r="LQU22" s="6"/>
      <c r="LQV22" s="6"/>
      <c r="LQW22" s="6"/>
      <c r="LQX22" s="6"/>
      <c r="LQY22" s="6"/>
      <c r="LQZ22" s="6"/>
      <c r="LRA22" s="6"/>
      <c r="LRB22" s="6"/>
      <c r="LRC22" s="6"/>
      <c r="LRD22" s="6"/>
      <c r="LRE22" s="6"/>
      <c r="LRF22" s="6"/>
      <c r="LRG22" s="6"/>
      <c r="LRH22" s="6"/>
      <c r="LRI22" s="6"/>
      <c r="LRJ22" s="6"/>
      <c r="LRK22" s="6"/>
      <c r="LRL22" s="6"/>
      <c r="LRM22" s="6"/>
      <c r="LRN22" s="6"/>
      <c r="LRO22" s="6"/>
      <c r="LRP22" s="6"/>
      <c r="LRQ22" s="6"/>
      <c r="LRR22" s="6"/>
      <c r="LRS22" s="6"/>
      <c r="LRT22" s="6"/>
      <c r="LRU22" s="6"/>
      <c r="LRV22" s="6"/>
      <c r="LRW22" s="6"/>
      <c r="LRX22" s="6"/>
      <c r="LRY22" s="6"/>
      <c r="LRZ22" s="6"/>
      <c r="LSA22" s="6"/>
      <c r="LSB22" s="6"/>
      <c r="LSC22" s="6"/>
      <c r="LSD22" s="6"/>
      <c r="LSE22" s="6"/>
      <c r="LSF22" s="6"/>
      <c r="LSG22" s="6"/>
      <c r="LSH22" s="6"/>
      <c r="LSI22" s="6"/>
      <c r="LSJ22" s="6"/>
      <c r="LSK22" s="6"/>
      <c r="LSL22" s="6"/>
      <c r="LSM22" s="6"/>
      <c r="LSN22" s="6"/>
      <c r="LSO22" s="6"/>
      <c r="LSP22" s="6"/>
      <c r="LSQ22" s="6"/>
      <c r="LSR22" s="6"/>
      <c r="LSS22" s="6"/>
      <c r="LST22" s="6"/>
      <c r="LSU22" s="6"/>
      <c r="LSV22" s="6"/>
      <c r="LSW22" s="6"/>
      <c r="LSX22" s="6"/>
      <c r="LSY22" s="6"/>
      <c r="LSZ22" s="6"/>
      <c r="LTA22" s="6"/>
      <c r="LTB22" s="6"/>
      <c r="LTC22" s="6"/>
      <c r="LTD22" s="6"/>
      <c r="LTE22" s="6"/>
      <c r="LTF22" s="6"/>
      <c r="LTG22" s="6"/>
      <c r="LTH22" s="6"/>
      <c r="LTI22" s="6"/>
      <c r="LTJ22" s="6"/>
      <c r="LTK22" s="6"/>
      <c r="LTL22" s="6"/>
      <c r="LTM22" s="6"/>
      <c r="LTN22" s="6"/>
      <c r="LTO22" s="6"/>
      <c r="LTP22" s="6"/>
      <c r="LTQ22" s="6"/>
      <c r="LTR22" s="6"/>
      <c r="LTS22" s="6"/>
      <c r="LTT22" s="6"/>
      <c r="LTU22" s="6"/>
      <c r="LTV22" s="6"/>
      <c r="LTW22" s="6"/>
      <c r="LTX22" s="6"/>
      <c r="LTY22" s="6"/>
      <c r="LTZ22" s="6"/>
      <c r="LUA22" s="6"/>
      <c r="LUB22" s="6"/>
      <c r="LUC22" s="6"/>
      <c r="LUD22" s="6"/>
      <c r="LUE22" s="6"/>
      <c r="LUF22" s="6"/>
      <c r="LUG22" s="6"/>
      <c r="LUH22" s="6"/>
      <c r="LUI22" s="6"/>
      <c r="LUJ22" s="6"/>
      <c r="LUK22" s="6"/>
      <c r="LUL22" s="6"/>
      <c r="LUM22" s="6"/>
      <c r="LUN22" s="6"/>
      <c r="LUO22" s="6"/>
      <c r="LUP22" s="6"/>
      <c r="LUQ22" s="6"/>
      <c r="LUR22" s="6"/>
      <c r="LUS22" s="6"/>
      <c r="LUT22" s="6"/>
      <c r="LUU22" s="6"/>
      <c r="LUV22" s="6"/>
      <c r="LUW22" s="6"/>
      <c r="LUX22" s="6"/>
      <c r="LUY22" s="6"/>
      <c r="LUZ22" s="6"/>
      <c r="LVA22" s="6"/>
      <c r="LVB22" s="6"/>
      <c r="LVC22" s="6"/>
      <c r="LVD22" s="6"/>
      <c r="LVE22" s="6"/>
      <c r="LVF22" s="6"/>
      <c r="LVG22" s="6"/>
      <c r="LVH22" s="6"/>
      <c r="LVI22" s="6"/>
      <c r="LVJ22" s="6"/>
      <c r="LVK22" s="6"/>
      <c r="LVL22" s="6"/>
      <c r="LVM22" s="6"/>
      <c r="LVN22" s="6"/>
      <c r="LVO22" s="6"/>
      <c r="LVP22" s="6"/>
      <c r="LVQ22" s="6"/>
      <c r="LVR22" s="6"/>
      <c r="LVS22" s="6"/>
      <c r="LVT22" s="6"/>
      <c r="LVU22" s="6"/>
      <c r="LVV22" s="6"/>
      <c r="LVW22" s="6"/>
      <c r="LVX22" s="6"/>
      <c r="LVY22" s="6"/>
      <c r="LVZ22" s="6"/>
      <c r="LWA22" s="6"/>
      <c r="LWB22" s="6"/>
      <c r="LWC22" s="6"/>
      <c r="LWD22" s="6"/>
      <c r="LWE22" s="6"/>
      <c r="LWF22" s="6"/>
      <c r="LWG22" s="6"/>
      <c r="LWH22" s="6"/>
      <c r="LWI22" s="6"/>
      <c r="LWJ22" s="6"/>
      <c r="LWK22" s="6"/>
      <c r="LWL22" s="6"/>
      <c r="LWM22" s="6"/>
      <c r="LWN22" s="6"/>
      <c r="LWO22" s="6"/>
      <c r="LWP22" s="6"/>
      <c r="LWQ22" s="6"/>
      <c r="LWR22" s="6"/>
      <c r="LWS22" s="6"/>
      <c r="LWT22" s="6"/>
      <c r="LWU22" s="6"/>
      <c r="LWV22" s="6"/>
      <c r="LWW22" s="6"/>
      <c r="LWX22" s="6"/>
      <c r="LWY22" s="6"/>
      <c r="LWZ22" s="6"/>
      <c r="LXA22" s="6"/>
      <c r="LXB22" s="6"/>
      <c r="LXC22" s="6"/>
      <c r="LXD22" s="6"/>
      <c r="LXE22" s="6"/>
      <c r="LXF22" s="6"/>
      <c r="LXG22" s="6"/>
      <c r="LXH22" s="6"/>
      <c r="LXI22" s="6"/>
      <c r="LXJ22" s="6"/>
      <c r="LXK22" s="6"/>
      <c r="LXL22" s="6"/>
      <c r="LXM22" s="6"/>
      <c r="LXN22" s="6"/>
      <c r="LXO22" s="6"/>
      <c r="LXP22" s="6"/>
      <c r="LXQ22" s="6"/>
      <c r="LXR22" s="6"/>
      <c r="LXS22" s="6"/>
      <c r="LXT22" s="6"/>
      <c r="LXU22" s="6"/>
      <c r="LXV22" s="6"/>
      <c r="LXW22" s="6"/>
      <c r="LXX22" s="6"/>
      <c r="LXY22" s="6"/>
      <c r="LXZ22" s="6"/>
      <c r="LYA22" s="6"/>
      <c r="LYB22" s="6"/>
      <c r="LYC22" s="6"/>
      <c r="LYD22" s="6"/>
      <c r="LYE22" s="6"/>
      <c r="LYF22" s="6"/>
      <c r="LYG22" s="6"/>
      <c r="LYH22" s="6"/>
      <c r="LYI22" s="6"/>
      <c r="LYJ22" s="6"/>
      <c r="LYK22" s="6"/>
      <c r="LYL22" s="6"/>
      <c r="LYM22" s="6"/>
      <c r="LYN22" s="6"/>
      <c r="LYO22" s="6"/>
      <c r="LYP22" s="6"/>
      <c r="LYQ22" s="6"/>
      <c r="LYR22" s="6"/>
      <c r="LYS22" s="6"/>
      <c r="LYT22" s="6"/>
      <c r="LYU22" s="6"/>
      <c r="LYV22" s="6"/>
      <c r="LYW22" s="6"/>
      <c r="LYX22" s="6"/>
      <c r="LYY22" s="6"/>
      <c r="LYZ22" s="6"/>
      <c r="LZA22" s="6"/>
      <c r="LZB22" s="6"/>
      <c r="LZC22" s="6"/>
      <c r="LZD22" s="6"/>
      <c r="LZE22" s="6"/>
      <c r="LZF22" s="6"/>
      <c r="LZG22" s="6"/>
      <c r="LZH22" s="6"/>
      <c r="LZI22" s="6"/>
      <c r="LZJ22" s="6"/>
      <c r="LZK22" s="6"/>
      <c r="LZL22" s="6"/>
      <c r="LZM22" s="6"/>
      <c r="LZN22" s="6"/>
      <c r="LZO22" s="6"/>
      <c r="LZP22" s="6"/>
      <c r="LZQ22" s="6"/>
      <c r="LZR22" s="6"/>
      <c r="LZS22" s="6"/>
      <c r="LZT22" s="6"/>
      <c r="LZU22" s="6"/>
      <c r="LZV22" s="6"/>
      <c r="LZW22" s="6"/>
      <c r="LZX22" s="6"/>
      <c r="LZY22" s="6"/>
      <c r="LZZ22" s="6"/>
      <c r="MAA22" s="6"/>
      <c r="MAB22" s="6"/>
      <c r="MAC22" s="6"/>
      <c r="MAD22" s="6"/>
      <c r="MAE22" s="6"/>
      <c r="MAF22" s="6"/>
      <c r="MAG22" s="6"/>
      <c r="MAH22" s="6"/>
      <c r="MAI22" s="6"/>
      <c r="MAJ22" s="6"/>
      <c r="MAK22" s="6"/>
      <c r="MAL22" s="6"/>
      <c r="MAM22" s="6"/>
      <c r="MAN22" s="6"/>
      <c r="MAO22" s="6"/>
      <c r="MAP22" s="6"/>
      <c r="MAQ22" s="6"/>
      <c r="MAR22" s="6"/>
      <c r="MAS22" s="6"/>
      <c r="MAT22" s="6"/>
      <c r="MAU22" s="6"/>
      <c r="MAV22" s="6"/>
      <c r="MAW22" s="6"/>
      <c r="MAX22" s="6"/>
      <c r="MAY22" s="6"/>
      <c r="MAZ22" s="6"/>
      <c r="MBA22" s="6"/>
      <c r="MBB22" s="6"/>
      <c r="MBC22" s="6"/>
      <c r="MBD22" s="6"/>
      <c r="MBE22" s="6"/>
      <c r="MBF22" s="6"/>
      <c r="MBG22" s="6"/>
      <c r="MBH22" s="6"/>
      <c r="MBI22" s="6"/>
      <c r="MBJ22" s="6"/>
      <c r="MBK22" s="6"/>
      <c r="MBL22" s="6"/>
      <c r="MBM22" s="6"/>
      <c r="MBN22" s="6"/>
      <c r="MBO22" s="6"/>
      <c r="MBP22" s="6"/>
      <c r="MBQ22" s="6"/>
      <c r="MBR22" s="6"/>
      <c r="MBS22" s="6"/>
      <c r="MBT22" s="6"/>
      <c r="MBU22" s="6"/>
      <c r="MBV22" s="6"/>
      <c r="MBW22" s="6"/>
      <c r="MBX22" s="6"/>
      <c r="MBY22" s="6"/>
      <c r="MBZ22" s="6"/>
      <c r="MCA22" s="6"/>
      <c r="MCB22" s="6"/>
      <c r="MCC22" s="6"/>
      <c r="MCD22" s="6"/>
      <c r="MCE22" s="6"/>
      <c r="MCF22" s="6"/>
      <c r="MCG22" s="6"/>
      <c r="MCH22" s="6"/>
      <c r="MCI22" s="6"/>
      <c r="MCJ22" s="6"/>
      <c r="MCK22" s="6"/>
      <c r="MCL22" s="6"/>
      <c r="MCM22" s="6"/>
      <c r="MCN22" s="6"/>
      <c r="MCO22" s="6"/>
      <c r="MCP22" s="6"/>
      <c r="MCQ22" s="6"/>
      <c r="MCR22" s="6"/>
      <c r="MCS22" s="6"/>
      <c r="MCT22" s="6"/>
      <c r="MCU22" s="6"/>
      <c r="MCV22" s="6"/>
      <c r="MCW22" s="6"/>
      <c r="MCX22" s="6"/>
      <c r="MCY22" s="6"/>
      <c r="MCZ22" s="6"/>
      <c r="MDA22" s="6"/>
      <c r="MDB22" s="6"/>
      <c r="MDC22" s="6"/>
      <c r="MDD22" s="6"/>
      <c r="MDE22" s="6"/>
      <c r="MDF22" s="6"/>
      <c r="MDG22" s="6"/>
      <c r="MDH22" s="6"/>
      <c r="MDI22" s="6"/>
      <c r="MDJ22" s="6"/>
      <c r="MDK22" s="6"/>
      <c r="MDL22" s="6"/>
      <c r="MDM22" s="6"/>
      <c r="MDN22" s="6"/>
      <c r="MDO22" s="6"/>
      <c r="MDP22" s="6"/>
      <c r="MDQ22" s="6"/>
      <c r="MDR22" s="6"/>
      <c r="MDS22" s="6"/>
      <c r="MDT22" s="6"/>
      <c r="MDU22" s="6"/>
      <c r="MDV22" s="6"/>
      <c r="MDW22" s="6"/>
      <c r="MDX22" s="6"/>
      <c r="MDY22" s="6"/>
      <c r="MDZ22" s="6"/>
      <c r="MEA22" s="6"/>
      <c r="MEB22" s="6"/>
      <c r="MEC22" s="6"/>
      <c r="MED22" s="6"/>
      <c r="MEE22" s="6"/>
      <c r="MEF22" s="6"/>
      <c r="MEG22" s="6"/>
      <c r="MEH22" s="6"/>
      <c r="MEI22" s="6"/>
      <c r="MEJ22" s="6"/>
      <c r="MEK22" s="6"/>
      <c r="MEL22" s="6"/>
      <c r="MEM22" s="6"/>
      <c r="MEN22" s="6"/>
      <c r="MEO22" s="6"/>
      <c r="MEP22" s="6"/>
      <c r="MEQ22" s="6"/>
      <c r="MER22" s="6"/>
      <c r="MES22" s="6"/>
      <c r="MET22" s="6"/>
      <c r="MEU22" s="6"/>
      <c r="MEV22" s="6"/>
      <c r="MEW22" s="6"/>
      <c r="MEX22" s="6"/>
      <c r="MEY22" s="6"/>
      <c r="MEZ22" s="6"/>
      <c r="MFA22" s="6"/>
      <c r="MFB22" s="6"/>
      <c r="MFC22" s="6"/>
      <c r="MFD22" s="6"/>
      <c r="MFE22" s="6"/>
      <c r="MFF22" s="6"/>
      <c r="MFG22" s="6"/>
      <c r="MFH22" s="6"/>
      <c r="MFI22" s="6"/>
      <c r="MFJ22" s="6"/>
      <c r="MFK22" s="6"/>
      <c r="MFL22" s="6"/>
      <c r="MFM22" s="6"/>
      <c r="MFN22" s="6"/>
      <c r="MFO22" s="6"/>
      <c r="MFP22" s="6"/>
      <c r="MFQ22" s="6"/>
      <c r="MFR22" s="6"/>
      <c r="MFS22" s="6"/>
      <c r="MFT22" s="6"/>
      <c r="MFU22" s="6"/>
      <c r="MFV22" s="6"/>
      <c r="MFW22" s="6"/>
      <c r="MFX22" s="6"/>
      <c r="MFY22" s="6"/>
      <c r="MFZ22" s="6"/>
      <c r="MGA22" s="6"/>
      <c r="MGB22" s="6"/>
      <c r="MGC22" s="6"/>
      <c r="MGD22" s="6"/>
      <c r="MGE22" s="6"/>
      <c r="MGF22" s="6"/>
      <c r="MGG22" s="6"/>
      <c r="MGH22" s="6"/>
      <c r="MGI22" s="6"/>
      <c r="MGJ22" s="6"/>
      <c r="MGK22" s="6"/>
      <c r="MGL22" s="6"/>
      <c r="MGM22" s="6"/>
      <c r="MGN22" s="6"/>
      <c r="MGO22" s="6"/>
      <c r="MGP22" s="6"/>
      <c r="MGQ22" s="6"/>
      <c r="MGR22" s="6"/>
      <c r="MGS22" s="6"/>
      <c r="MGT22" s="6"/>
      <c r="MGU22" s="6"/>
      <c r="MGV22" s="6"/>
      <c r="MGW22" s="6"/>
      <c r="MGX22" s="6"/>
      <c r="MGY22" s="6"/>
      <c r="MGZ22" s="6"/>
      <c r="MHA22" s="6"/>
      <c r="MHB22" s="6"/>
      <c r="MHC22" s="6"/>
      <c r="MHD22" s="6"/>
      <c r="MHE22" s="6"/>
      <c r="MHF22" s="6"/>
      <c r="MHG22" s="6"/>
      <c r="MHH22" s="6"/>
      <c r="MHI22" s="6"/>
      <c r="MHJ22" s="6"/>
      <c r="MHK22" s="6"/>
      <c r="MHL22" s="6"/>
      <c r="MHM22" s="6"/>
      <c r="MHN22" s="6"/>
      <c r="MHO22" s="6"/>
      <c r="MHP22" s="6"/>
      <c r="MHQ22" s="6"/>
      <c r="MHR22" s="6"/>
      <c r="MHS22" s="6"/>
      <c r="MHT22" s="6"/>
      <c r="MHU22" s="6"/>
      <c r="MHV22" s="6"/>
      <c r="MHW22" s="6"/>
      <c r="MHX22" s="6"/>
      <c r="MHY22" s="6"/>
      <c r="MHZ22" s="6"/>
      <c r="MIA22" s="6"/>
      <c r="MIB22" s="6"/>
      <c r="MIC22" s="6"/>
      <c r="MID22" s="6"/>
      <c r="MIE22" s="6"/>
      <c r="MIF22" s="6"/>
      <c r="MIG22" s="6"/>
      <c r="MIH22" s="6"/>
      <c r="MII22" s="6"/>
      <c r="MIJ22" s="6"/>
      <c r="MIK22" s="6"/>
      <c r="MIL22" s="6"/>
      <c r="MIM22" s="6"/>
      <c r="MIN22" s="6"/>
      <c r="MIO22" s="6"/>
      <c r="MIP22" s="6"/>
      <c r="MIQ22" s="6"/>
      <c r="MIR22" s="6"/>
      <c r="MIS22" s="6"/>
      <c r="MIT22" s="6"/>
      <c r="MIU22" s="6"/>
      <c r="MIV22" s="6"/>
      <c r="MIW22" s="6"/>
      <c r="MIX22" s="6"/>
      <c r="MIY22" s="6"/>
      <c r="MIZ22" s="6"/>
      <c r="MJA22" s="6"/>
      <c r="MJB22" s="6"/>
      <c r="MJC22" s="6"/>
      <c r="MJD22" s="6"/>
      <c r="MJE22" s="6"/>
      <c r="MJF22" s="6"/>
      <c r="MJG22" s="6"/>
      <c r="MJH22" s="6"/>
      <c r="MJI22" s="6"/>
      <c r="MJJ22" s="6"/>
      <c r="MJK22" s="6"/>
      <c r="MJL22" s="6"/>
      <c r="MJM22" s="6"/>
      <c r="MJN22" s="6"/>
      <c r="MJO22" s="6"/>
      <c r="MJP22" s="6"/>
      <c r="MJQ22" s="6"/>
      <c r="MJR22" s="6"/>
      <c r="MJS22" s="6"/>
      <c r="MJT22" s="6"/>
      <c r="MJU22" s="6"/>
      <c r="MJV22" s="6"/>
      <c r="MJW22" s="6"/>
      <c r="MJX22" s="6"/>
      <c r="MJY22" s="6"/>
      <c r="MJZ22" s="6"/>
      <c r="MKA22" s="6"/>
      <c r="MKB22" s="6"/>
      <c r="MKC22" s="6"/>
      <c r="MKD22" s="6"/>
      <c r="MKE22" s="6"/>
      <c r="MKF22" s="6"/>
      <c r="MKG22" s="6"/>
      <c r="MKH22" s="6"/>
      <c r="MKI22" s="6"/>
      <c r="MKJ22" s="6"/>
      <c r="MKK22" s="6"/>
      <c r="MKL22" s="6"/>
      <c r="MKM22" s="6"/>
      <c r="MKN22" s="6"/>
      <c r="MKO22" s="6"/>
      <c r="MKP22" s="6"/>
      <c r="MKQ22" s="6"/>
      <c r="MKR22" s="6"/>
      <c r="MKS22" s="6"/>
      <c r="MKT22" s="6"/>
      <c r="MKU22" s="6"/>
      <c r="MKV22" s="6"/>
      <c r="MKW22" s="6"/>
      <c r="MKX22" s="6"/>
      <c r="MKY22" s="6"/>
      <c r="MKZ22" s="6"/>
      <c r="MLA22" s="6"/>
      <c r="MLB22" s="6"/>
      <c r="MLC22" s="6"/>
      <c r="MLD22" s="6"/>
      <c r="MLE22" s="6"/>
      <c r="MLF22" s="6"/>
      <c r="MLG22" s="6"/>
      <c r="MLH22" s="6"/>
      <c r="MLI22" s="6"/>
      <c r="MLJ22" s="6"/>
      <c r="MLK22" s="6"/>
      <c r="MLL22" s="6"/>
      <c r="MLM22" s="6"/>
      <c r="MLN22" s="6"/>
      <c r="MLO22" s="6"/>
      <c r="MLP22" s="6"/>
      <c r="MLQ22" s="6"/>
      <c r="MLR22" s="6"/>
      <c r="MLS22" s="6"/>
      <c r="MLT22" s="6"/>
      <c r="MLU22" s="6"/>
      <c r="MLV22" s="6"/>
      <c r="MLW22" s="6"/>
      <c r="MLX22" s="6"/>
      <c r="MLY22" s="6"/>
      <c r="MLZ22" s="6"/>
      <c r="MMA22" s="6"/>
      <c r="MMB22" s="6"/>
      <c r="MMC22" s="6"/>
      <c r="MMD22" s="6"/>
      <c r="MME22" s="6"/>
      <c r="MMF22" s="6"/>
      <c r="MMG22" s="6"/>
      <c r="MMH22" s="6"/>
      <c r="MMI22" s="6"/>
      <c r="MMJ22" s="6"/>
      <c r="MMK22" s="6"/>
      <c r="MML22" s="6"/>
      <c r="MMM22" s="6"/>
      <c r="MMN22" s="6"/>
      <c r="MMO22" s="6"/>
      <c r="MMP22" s="6"/>
      <c r="MMQ22" s="6"/>
      <c r="MMR22" s="6"/>
      <c r="MMS22" s="6"/>
      <c r="MMT22" s="6"/>
      <c r="MMU22" s="6"/>
      <c r="MMV22" s="6"/>
      <c r="MMW22" s="6"/>
      <c r="MMX22" s="6"/>
      <c r="MMY22" s="6"/>
      <c r="MMZ22" s="6"/>
      <c r="MNA22" s="6"/>
      <c r="MNB22" s="6"/>
      <c r="MNC22" s="6"/>
      <c r="MND22" s="6"/>
      <c r="MNE22" s="6"/>
      <c r="MNF22" s="6"/>
      <c r="MNG22" s="6"/>
      <c r="MNH22" s="6"/>
      <c r="MNI22" s="6"/>
      <c r="MNJ22" s="6"/>
      <c r="MNK22" s="6"/>
      <c r="MNL22" s="6"/>
      <c r="MNM22" s="6"/>
      <c r="MNN22" s="6"/>
      <c r="MNO22" s="6"/>
      <c r="MNP22" s="6"/>
      <c r="MNQ22" s="6"/>
      <c r="MNR22" s="6"/>
      <c r="MNS22" s="6"/>
      <c r="MNT22" s="6"/>
      <c r="MNU22" s="6"/>
      <c r="MNV22" s="6"/>
      <c r="MNW22" s="6"/>
      <c r="MNX22" s="6"/>
      <c r="MNY22" s="6"/>
      <c r="MNZ22" s="6"/>
      <c r="MOA22" s="6"/>
      <c r="MOB22" s="6"/>
      <c r="MOC22" s="6"/>
      <c r="MOD22" s="6"/>
      <c r="MOE22" s="6"/>
      <c r="MOF22" s="6"/>
      <c r="MOG22" s="6"/>
      <c r="MOH22" s="6"/>
      <c r="MOI22" s="6"/>
      <c r="MOJ22" s="6"/>
      <c r="MOK22" s="6"/>
      <c r="MOL22" s="6"/>
      <c r="MOM22" s="6"/>
      <c r="MON22" s="6"/>
      <c r="MOO22" s="6"/>
      <c r="MOP22" s="6"/>
      <c r="MOQ22" s="6"/>
      <c r="MOR22" s="6"/>
      <c r="MOS22" s="6"/>
      <c r="MOT22" s="6"/>
      <c r="MOU22" s="6"/>
      <c r="MOV22" s="6"/>
      <c r="MOW22" s="6"/>
      <c r="MOX22" s="6"/>
      <c r="MOY22" s="6"/>
      <c r="MOZ22" s="6"/>
      <c r="MPA22" s="6"/>
      <c r="MPB22" s="6"/>
      <c r="MPC22" s="6"/>
      <c r="MPD22" s="6"/>
      <c r="MPE22" s="6"/>
      <c r="MPF22" s="6"/>
      <c r="MPG22" s="6"/>
      <c r="MPH22" s="6"/>
      <c r="MPI22" s="6"/>
      <c r="MPJ22" s="6"/>
      <c r="MPK22" s="6"/>
      <c r="MPL22" s="6"/>
      <c r="MPM22" s="6"/>
      <c r="MPN22" s="6"/>
      <c r="MPO22" s="6"/>
      <c r="MPP22" s="6"/>
      <c r="MPQ22" s="6"/>
      <c r="MPR22" s="6"/>
      <c r="MPS22" s="6"/>
      <c r="MPT22" s="6"/>
      <c r="MPU22" s="6"/>
      <c r="MPV22" s="6"/>
      <c r="MPW22" s="6"/>
      <c r="MPX22" s="6"/>
      <c r="MPY22" s="6"/>
      <c r="MPZ22" s="6"/>
      <c r="MQA22" s="6"/>
      <c r="MQB22" s="6"/>
      <c r="MQC22" s="6"/>
      <c r="MQD22" s="6"/>
      <c r="MQE22" s="6"/>
      <c r="MQF22" s="6"/>
      <c r="MQG22" s="6"/>
      <c r="MQH22" s="6"/>
      <c r="MQI22" s="6"/>
      <c r="MQJ22" s="6"/>
      <c r="MQK22" s="6"/>
      <c r="MQL22" s="6"/>
      <c r="MQM22" s="6"/>
      <c r="MQN22" s="6"/>
      <c r="MQO22" s="6"/>
      <c r="MQP22" s="6"/>
      <c r="MQQ22" s="6"/>
      <c r="MQR22" s="6"/>
      <c r="MQS22" s="6"/>
      <c r="MQT22" s="6"/>
      <c r="MQU22" s="6"/>
      <c r="MQV22" s="6"/>
      <c r="MQW22" s="6"/>
      <c r="MQX22" s="6"/>
      <c r="MQY22" s="6"/>
      <c r="MQZ22" s="6"/>
      <c r="MRA22" s="6"/>
      <c r="MRB22" s="6"/>
      <c r="MRC22" s="6"/>
      <c r="MRD22" s="6"/>
      <c r="MRE22" s="6"/>
      <c r="MRF22" s="6"/>
      <c r="MRG22" s="6"/>
      <c r="MRH22" s="6"/>
      <c r="MRI22" s="6"/>
      <c r="MRJ22" s="6"/>
      <c r="MRK22" s="6"/>
      <c r="MRL22" s="6"/>
      <c r="MRM22" s="6"/>
      <c r="MRN22" s="6"/>
      <c r="MRO22" s="6"/>
      <c r="MRP22" s="6"/>
      <c r="MRQ22" s="6"/>
      <c r="MRR22" s="6"/>
      <c r="MRS22" s="6"/>
      <c r="MRT22" s="6"/>
      <c r="MRU22" s="6"/>
      <c r="MRV22" s="6"/>
      <c r="MRW22" s="6"/>
      <c r="MRX22" s="6"/>
      <c r="MRY22" s="6"/>
      <c r="MRZ22" s="6"/>
      <c r="MSA22" s="6"/>
      <c r="MSB22" s="6"/>
      <c r="MSC22" s="6"/>
      <c r="MSD22" s="6"/>
      <c r="MSE22" s="6"/>
      <c r="MSF22" s="6"/>
      <c r="MSG22" s="6"/>
      <c r="MSH22" s="6"/>
      <c r="MSI22" s="6"/>
      <c r="MSJ22" s="6"/>
      <c r="MSK22" s="6"/>
      <c r="MSL22" s="6"/>
      <c r="MSM22" s="6"/>
      <c r="MSN22" s="6"/>
      <c r="MSO22" s="6"/>
      <c r="MSP22" s="6"/>
      <c r="MSQ22" s="6"/>
      <c r="MSR22" s="6"/>
      <c r="MSS22" s="6"/>
      <c r="MST22" s="6"/>
      <c r="MSU22" s="6"/>
      <c r="MSV22" s="6"/>
      <c r="MSW22" s="6"/>
      <c r="MSX22" s="6"/>
      <c r="MSY22" s="6"/>
      <c r="MSZ22" s="6"/>
      <c r="MTA22" s="6"/>
      <c r="MTB22" s="6"/>
      <c r="MTC22" s="6"/>
      <c r="MTD22" s="6"/>
      <c r="MTE22" s="6"/>
      <c r="MTF22" s="6"/>
      <c r="MTG22" s="6"/>
      <c r="MTH22" s="6"/>
      <c r="MTI22" s="6"/>
      <c r="MTJ22" s="6"/>
      <c r="MTK22" s="6"/>
      <c r="MTL22" s="6"/>
      <c r="MTM22" s="6"/>
      <c r="MTN22" s="6"/>
      <c r="MTO22" s="6"/>
      <c r="MTP22" s="6"/>
      <c r="MTQ22" s="6"/>
      <c r="MTR22" s="6"/>
      <c r="MTS22" s="6"/>
      <c r="MTT22" s="6"/>
      <c r="MTU22" s="6"/>
      <c r="MTV22" s="6"/>
      <c r="MTW22" s="6"/>
      <c r="MTX22" s="6"/>
      <c r="MTY22" s="6"/>
      <c r="MTZ22" s="6"/>
      <c r="MUA22" s="6"/>
      <c r="MUB22" s="6"/>
      <c r="MUC22" s="6"/>
      <c r="MUD22" s="6"/>
      <c r="MUE22" s="6"/>
      <c r="MUF22" s="6"/>
      <c r="MUG22" s="6"/>
      <c r="MUH22" s="6"/>
      <c r="MUI22" s="6"/>
      <c r="MUJ22" s="6"/>
      <c r="MUK22" s="6"/>
      <c r="MUL22" s="6"/>
      <c r="MUM22" s="6"/>
      <c r="MUN22" s="6"/>
      <c r="MUO22" s="6"/>
      <c r="MUP22" s="6"/>
      <c r="MUQ22" s="6"/>
      <c r="MUR22" s="6"/>
      <c r="MUS22" s="6"/>
      <c r="MUT22" s="6"/>
      <c r="MUU22" s="6"/>
      <c r="MUV22" s="6"/>
      <c r="MUW22" s="6"/>
      <c r="MUX22" s="6"/>
      <c r="MUY22" s="6"/>
      <c r="MUZ22" s="6"/>
      <c r="MVA22" s="6"/>
      <c r="MVB22" s="6"/>
      <c r="MVC22" s="6"/>
      <c r="MVD22" s="6"/>
      <c r="MVE22" s="6"/>
      <c r="MVF22" s="6"/>
      <c r="MVG22" s="6"/>
      <c r="MVH22" s="6"/>
      <c r="MVI22" s="6"/>
      <c r="MVJ22" s="6"/>
      <c r="MVK22" s="6"/>
      <c r="MVL22" s="6"/>
      <c r="MVM22" s="6"/>
      <c r="MVN22" s="6"/>
      <c r="MVO22" s="6"/>
      <c r="MVP22" s="6"/>
      <c r="MVQ22" s="6"/>
      <c r="MVR22" s="6"/>
      <c r="MVS22" s="6"/>
      <c r="MVT22" s="6"/>
      <c r="MVU22" s="6"/>
      <c r="MVV22" s="6"/>
      <c r="MVW22" s="6"/>
      <c r="MVX22" s="6"/>
      <c r="MVY22" s="6"/>
      <c r="MVZ22" s="6"/>
      <c r="MWA22" s="6"/>
      <c r="MWB22" s="6"/>
      <c r="MWC22" s="6"/>
      <c r="MWD22" s="6"/>
      <c r="MWE22" s="6"/>
      <c r="MWF22" s="6"/>
      <c r="MWG22" s="6"/>
      <c r="MWH22" s="6"/>
      <c r="MWI22" s="6"/>
      <c r="MWJ22" s="6"/>
      <c r="MWK22" s="6"/>
      <c r="MWL22" s="6"/>
      <c r="MWM22" s="6"/>
      <c r="MWN22" s="6"/>
      <c r="MWO22" s="6"/>
      <c r="MWP22" s="6"/>
      <c r="MWQ22" s="6"/>
      <c r="MWR22" s="6"/>
      <c r="MWS22" s="6"/>
      <c r="MWT22" s="6"/>
      <c r="MWU22" s="6"/>
      <c r="MWV22" s="6"/>
      <c r="MWW22" s="6"/>
      <c r="MWX22" s="6"/>
      <c r="MWY22" s="6"/>
      <c r="MWZ22" s="6"/>
      <c r="MXA22" s="6"/>
      <c r="MXB22" s="6"/>
      <c r="MXC22" s="6"/>
      <c r="MXD22" s="6"/>
      <c r="MXE22" s="6"/>
      <c r="MXF22" s="6"/>
      <c r="MXG22" s="6"/>
      <c r="MXH22" s="6"/>
      <c r="MXI22" s="6"/>
      <c r="MXJ22" s="6"/>
      <c r="MXK22" s="6"/>
      <c r="MXL22" s="6"/>
      <c r="MXM22" s="6"/>
      <c r="MXN22" s="6"/>
      <c r="MXO22" s="6"/>
      <c r="MXP22" s="6"/>
      <c r="MXQ22" s="6"/>
      <c r="MXR22" s="6"/>
      <c r="MXS22" s="6"/>
      <c r="MXT22" s="6"/>
      <c r="MXU22" s="6"/>
      <c r="MXV22" s="6"/>
      <c r="MXW22" s="6"/>
      <c r="MXX22" s="6"/>
      <c r="MXY22" s="6"/>
      <c r="MXZ22" s="6"/>
      <c r="MYA22" s="6"/>
      <c r="MYB22" s="6"/>
      <c r="MYC22" s="6"/>
      <c r="MYD22" s="6"/>
      <c r="MYE22" s="6"/>
      <c r="MYF22" s="6"/>
      <c r="MYG22" s="6"/>
      <c r="MYH22" s="6"/>
      <c r="MYI22" s="6"/>
      <c r="MYJ22" s="6"/>
      <c r="MYK22" s="6"/>
      <c r="MYL22" s="6"/>
      <c r="MYM22" s="6"/>
      <c r="MYN22" s="6"/>
      <c r="MYO22" s="6"/>
      <c r="MYP22" s="6"/>
      <c r="MYQ22" s="6"/>
      <c r="MYR22" s="6"/>
      <c r="MYS22" s="6"/>
      <c r="MYT22" s="6"/>
      <c r="MYU22" s="6"/>
      <c r="MYV22" s="6"/>
      <c r="MYW22" s="6"/>
      <c r="MYX22" s="6"/>
      <c r="MYY22" s="6"/>
      <c r="MYZ22" s="6"/>
      <c r="MZA22" s="6"/>
      <c r="MZB22" s="6"/>
      <c r="MZC22" s="6"/>
      <c r="MZD22" s="6"/>
      <c r="MZE22" s="6"/>
      <c r="MZF22" s="6"/>
      <c r="MZG22" s="6"/>
      <c r="MZH22" s="6"/>
      <c r="MZI22" s="6"/>
      <c r="MZJ22" s="6"/>
      <c r="MZK22" s="6"/>
      <c r="MZL22" s="6"/>
      <c r="MZM22" s="6"/>
      <c r="MZN22" s="6"/>
      <c r="MZO22" s="6"/>
      <c r="MZP22" s="6"/>
      <c r="MZQ22" s="6"/>
      <c r="MZR22" s="6"/>
      <c r="MZS22" s="6"/>
      <c r="MZT22" s="6"/>
      <c r="MZU22" s="6"/>
      <c r="MZV22" s="6"/>
      <c r="MZW22" s="6"/>
      <c r="MZX22" s="6"/>
      <c r="MZY22" s="6"/>
      <c r="MZZ22" s="6"/>
      <c r="NAA22" s="6"/>
      <c r="NAB22" s="6"/>
      <c r="NAC22" s="6"/>
      <c r="NAD22" s="6"/>
      <c r="NAE22" s="6"/>
      <c r="NAF22" s="6"/>
      <c r="NAG22" s="6"/>
      <c r="NAH22" s="6"/>
      <c r="NAI22" s="6"/>
      <c r="NAJ22" s="6"/>
      <c r="NAK22" s="6"/>
      <c r="NAL22" s="6"/>
      <c r="NAM22" s="6"/>
      <c r="NAN22" s="6"/>
      <c r="NAO22" s="6"/>
      <c r="NAP22" s="6"/>
      <c r="NAQ22" s="6"/>
      <c r="NAR22" s="6"/>
      <c r="NAS22" s="6"/>
      <c r="NAT22" s="6"/>
      <c r="NAU22" s="6"/>
      <c r="NAV22" s="6"/>
      <c r="NAW22" s="6"/>
      <c r="NAX22" s="6"/>
      <c r="NAY22" s="6"/>
      <c r="NAZ22" s="6"/>
      <c r="NBA22" s="6"/>
      <c r="NBB22" s="6"/>
      <c r="NBC22" s="6"/>
      <c r="NBD22" s="6"/>
      <c r="NBE22" s="6"/>
      <c r="NBF22" s="6"/>
      <c r="NBG22" s="6"/>
      <c r="NBH22" s="6"/>
      <c r="NBI22" s="6"/>
      <c r="NBJ22" s="6"/>
      <c r="NBK22" s="6"/>
      <c r="NBL22" s="6"/>
      <c r="NBM22" s="6"/>
      <c r="NBN22" s="6"/>
      <c r="NBO22" s="6"/>
      <c r="NBP22" s="6"/>
      <c r="NBQ22" s="6"/>
      <c r="NBR22" s="6"/>
      <c r="NBS22" s="6"/>
      <c r="NBT22" s="6"/>
      <c r="NBU22" s="6"/>
      <c r="NBV22" s="6"/>
      <c r="NBW22" s="6"/>
      <c r="NBX22" s="6"/>
      <c r="NBY22" s="6"/>
      <c r="NBZ22" s="6"/>
      <c r="NCA22" s="6"/>
      <c r="NCB22" s="6"/>
      <c r="NCC22" s="6"/>
      <c r="NCD22" s="6"/>
      <c r="NCE22" s="6"/>
      <c r="NCF22" s="6"/>
      <c r="NCG22" s="6"/>
      <c r="NCH22" s="6"/>
      <c r="NCI22" s="6"/>
      <c r="NCJ22" s="6"/>
      <c r="NCK22" s="6"/>
      <c r="NCL22" s="6"/>
      <c r="NCM22" s="6"/>
      <c r="NCN22" s="6"/>
      <c r="NCO22" s="6"/>
      <c r="NCP22" s="6"/>
      <c r="NCQ22" s="6"/>
      <c r="NCR22" s="6"/>
      <c r="NCS22" s="6"/>
      <c r="NCT22" s="6"/>
      <c r="NCU22" s="6"/>
      <c r="NCV22" s="6"/>
      <c r="NCW22" s="6"/>
      <c r="NCX22" s="6"/>
      <c r="NCY22" s="6"/>
      <c r="NCZ22" s="6"/>
      <c r="NDA22" s="6"/>
      <c r="NDB22" s="6"/>
      <c r="NDC22" s="6"/>
      <c r="NDD22" s="6"/>
      <c r="NDE22" s="6"/>
      <c r="NDF22" s="6"/>
      <c r="NDG22" s="6"/>
      <c r="NDH22" s="6"/>
      <c r="NDI22" s="6"/>
      <c r="NDJ22" s="6"/>
      <c r="NDK22" s="6"/>
      <c r="NDL22" s="6"/>
      <c r="NDM22" s="6"/>
      <c r="NDN22" s="6"/>
      <c r="NDO22" s="6"/>
      <c r="NDP22" s="6"/>
      <c r="NDQ22" s="6"/>
      <c r="NDR22" s="6"/>
      <c r="NDS22" s="6"/>
      <c r="NDT22" s="6"/>
      <c r="NDU22" s="6"/>
      <c r="NDV22" s="6"/>
      <c r="NDW22" s="6"/>
      <c r="NDX22" s="6"/>
      <c r="NDY22" s="6"/>
      <c r="NDZ22" s="6"/>
      <c r="NEA22" s="6"/>
      <c r="NEB22" s="6"/>
      <c r="NEC22" s="6"/>
      <c r="NED22" s="6"/>
      <c r="NEE22" s="6"/>
      <c r="NEF22" s="6"/>
      <c r="NEG22" s="6"/>
      <c r="NEH22" s="6"/>
      <c r="NEI22" s="6"/>
      <c r="NEJ22" s="6"/>
      <c r="NEK22" s="6"/>
      <c r="NEL22" s="6"/>
      <c r="NEM22" s="6"/>
      <c r="NEN22" s="6"/>
      <c r="NEO22" s="6"/>
      <c r="NEP22" s="6"/>
      <c r="NEQ22" s="6"/>
      <c r="NER22" s="6"/>
      <c r="NES22" s="6"/>
      <c r="NET22" s="6"/>
      <c r="NEU22" s="6"/>
      <c r="NEV22" s="6"/>
      <c r="NEW22" s="6"/>
      <c r="NEX22" s="6"/>
      <c r="NEY22" s="6"/>
      <c r="NEZ22" s="6"/>
      <c r="NFA22" s="6"/>
      <c r="NFB22" s="6"/>
      <c r="NFC22" s="6"/>
      <c r="NFD22" s="6"/>
      <c r="NFE22" s="6"/>
      <c r="NFF22" s="6"/>
      <c r="NFG22" s="6"/>
      <c r="NFH22" s="6"/>
      <c r="NFI22" s="6"/>
      <c r="NFJ22" s="6"/>
      <c r="NFK22" s="6"/>
      <c r="NFL22" s="6"/>
      <c r="NFM22" s="6"/>
      <c r="NFN22" s="6"/>
      <c r="NFO22" s="6"/>
      <c r="NFP22" s="6"/>
      <c r="NFQ22" s="6"/>
      <c r="NFR22" s="6"/>
      <c r="NFS22" s="6"/>
      <c r="NFT22" s="6"/>
      <c r="NFU22" s="6"/>
      <c r="NFV22" s="6"/>
      <c r="NFW22" s="6"/>
      <c r="NFX22" s="6"/>
      <c r="NFY22" s="6"/>
      <c r="NFZ22" s="6"/>
      <c r="NGA22" s="6"/>
      <c r="NGB22" s="6"/>
      <c r="NGC22" s="6"/>
      <c r="NGD22" s="6"/>
      <c r="NGE22" s="6"/>
      <c r="NGF22" s="6"/>
      <c r="NGG22" s="6"/>
      <c r="NGH22" s="6"/>
      <c r="NGI22" s="6"/>
      <c r="NGJ22" s="6"/>
      <c r="NGK22" s="6"/>
      <c r="NGL22" s="6"/>
      <c r="NGM22" s="6"/>
      <c r="NGN22" s="6"/>
      <c r="NGO22" s="6"/>
      <c r="NGP22" s="6"/>
      <c r="NGQ22" s="6"/>
      <c r="NGR22" s="6"/>
      <c r="NGS22" s="6"/>
      <c r="NGT22" s="6"/>
      <c r="NGU22" s="6"/>
      <c r="NGV22" s="6"/>
      <c r="NGW22" s="6"/>
      <c r="NGX22" s="6"/>
      <c r="NGY22" s="6"/>
      <c r="NGZ22" s="6"/>
      <c r="NHA22" s="6"/>
      <c r="NHB22" s="6"/>
      <c r="NHC22" s="6"/>
      <c r="NHD22" s="6"/>
      <c r="NHE22" s="6"/>
      <c r="NHF22" s="6"/>
      <c r="NHG22" s="6"/>
      <c r="NHH22" s="6"/>
      <c r="NHI22" s="6"/>
      <c r="NHJ22" s="6"/>
      <c r="NHK22" s="6"/>
      <c r="NHL22" s="6"/>
      <c r="NHM22" s="6"/>
      <c r="NHN22" s="6"/>
      <c r="NHO22" s="6"/>
      <c r="NHP22" s="6"/>
      <c r="NHQ22" s="6"/>
      <c r="NHR22" s="6"/>
      <c r="NHS22" s="6"/>
      <c r="NHT22" s="6"/>
      <c r="NHU22" s="6"/>
      <c r="NHV22" s="6"/>
      <c r="NHW22" s="6"/>
      <c r="NHX22" s="6"/>
      <c r="NHY22" s="6"/>
      <c r="NHZ22" s="6"/>
      <c r="NIA22" s="6"/>
      <c r="NIB22" s="6"/>
      <c r="NIC22" s="6"/>
      <c r="NID22" s="6"/>
      <c r="NIE22" s="6"/>
      <c r="NIF22" s="6"/>
      <c r="NIG22" s="6"/>
      <c r="NIH22" s="6"/>
      <c r="NII22" s="6"/>
      <c r="NIJ22" s="6"/>
      <c r="NIK22" s="6"/>
      <c r="NIL22" s="6"/>
      <c r="NIM22" s="6"/>
      <c r="NIN22" s="6"/>
      <c r="NIO22" s="6"/>
      <c r="NIP22" s="6"/>
      <c r="NIQ22" s="6"/>
      <c r="NIR22" s="6"/>
      <c r="NIS22" s="6"/>
      <c r="NIT22" s="6"/>
      <c r="NIU22" s="6"/>
      <c r="NIV22" s="6"/>
      <c r="NIW22" s="6"/>
      <c r="NIX22" s="6"/>
      <c r="NIY22" s="6"/>
      <c r="NIZ22" s="6"/>
      <c r="NJA22" s="6"/>
      <c r="NJB22" s="6"/>
      <c r="NJC22" s="6"/>
      <c r="NJD22" s="6"/>
      <c r="NJE22" s="6"/>
      <c r="NJF22" s="6"/>
      <c r="NJG22" s="6"/>
      <c r="NJH22" s="6"/>
      <c r="NJI22" s="6"/>
      <c r="NJJ22" s="6"/>
      <c r="NJK22" s="6"/>
      <c r="NJL22" s="6"/>
      <c r="NJM22" s="6"/>
      <c r="NJN22" s="6"/>
      <c r="NJO22" s="6"/>
      <c r="NJP22" s="6"/>
      <c r="NJQ22" s="6"/>
      <c r="NJR22" s="6"/>
      <c r="NJS22" s="6"/>
      <c r="NJT22" s="6"/>
      <c r="NJU22" s="6"/>
      <c r="NJV22" s="6"/>
      <c r="NJW22" s="6"/>
      <c r="NJX22" s="6"/>
      <c r="NJY22" s="6"/>
      <c r="NJZ22" s="6"/>
      <c r="NKA22" s="6"/>
      <c r="NKB22" s="6"/>
      <c r="NKC22" s="6"/>
      <c r="NKD22" s="6"/>
      <c r="NKE22" s="6"/>
      <c r="NKF22" s="6"/>
      <c r="NKG22" s="6"/>
      <c r="NKH22" s="6"/>
      <c r="NKI22" s="6"/>
      <c r="NKJ22" s="6"/>
      <c r="NKK22" s="6"/>
      <c r="NKL22" s="6"/>
      <c r="NKM22" s="6"/>
      <c r="NKN22" s="6"/>
      <c r="NKO22" s="6"/>
      <c r="NKP22" s="6"/>
      <c r="NKQ22" s="6"/>
      <c r="NKR22" s="6"/>
      <c r="NKS22" s="6"/>
      <c r="NKT22" s="6"/>
      <c r="NKU22" s="6"/>
      <c r="NKV22" s="6"/>
      <c r="NKW22" s="6"/>
      <c r="NKX22" s="6"/>
      <c r="NKY22" s="6"/>
      <c r="NKZ22" s="6"/>
      <c r="NLA22" s="6"/>
      <c r="NLB22" s="6"/>
      <c r="NLC22" s="6"/>
      <c r="NLD22" s="6"/>
      <c r="NLE22" s="6"/>
      <c r="NLF22" s="6"/>
      <c r="NLG22" s="6"/>
      <c r="NLH22" s="6"/>
      <c r="NLI22" s="6"/>
      <c r="NLJ22" s="6"/>
      <c r="NLK22" s="6"/>
      <c r="NLL22" s="6"/>
      <c r="NLM22" s="6"/>
      <c r="NLN22" s="6"/>
      <c r="NLO22" s="6"/>
      <c r="NLP22" s="6"/>
      <c r="NLQ22" s="6"/>
      <c r="NLR22" s="6"/>
      <c r="NLS22" s="6"/>
      <c r="NLT22" s="6"/>
      <c r="NLU22" s="6"/>
      <c r="NLV22" s="6"/>
      <c r="NLW22" s="6"/>
      <c r="NLX22" s="6"/>
      <c r="NLY22" s="6"/>
      <c r="NLZ22" s="6"/>
      <c r="NMA22" s="6"/>
      <c r="NMB22" s="6"/>
      <c r="NMC22" s="6"/>
      <c r="NMD22" s="6"/>
      <c r="NME22" s="6"/>
      <c r="NMF22" s="6"/>
      <c r="NMG22" s="6"/>
      <c r="NMH22" s="6"/>
      <c r="NMI22" s="6"/>
      <c r="NMJ22" s="6"/>
      <c r="NMK22" s="6"/>
      <c r="NML22" s="6"/>
      <c r="NMM22" s="6"/>
      <c r="NMN22" s="6"/>
      <c r="NMO22" s="6"/>
      <c r="NMP22" s="6"/>
      <c r="NMQ22" s="6"/>
      <c r="NMR22" s="6"/>
      <c r="NMS22" s="6"/>
      <c r="NMT22" s="6"/>
      <c r="NMU22" s="6"/>
      <c r="NMV22" s="6"/>
      <c r="NMW22" s="6"/>
      <c r="NMX22" s="6"/>
      <c r="NMY22" s="6"/>
      <c r="NMZ22" s="6"/>
      <c r="NNA22" s="6"/>
      <c r="NNB22" s="6"/>
      <c r="NNC22" s="6"/>
      <c r="NND22" s="6"/>
      <c r="NNE22" s="6"/>
      <c r="NNF22" s="6"/>
      <c r="NNG22" s="6"/>
      <c r="NNH22" s="6"/>
      <c r="NNI22" s="6"/>
      <c r="NNJ22" s="6"/>
      <c r="NNK22" s="6"/>
      <c r="NNL22" s="6"/>
      <c r="NNM22" s="6"/>
      <c r="NNN22" s="6"/>
      <c r="NNO22" s="6"/>
      <c r="NNP22" s="6"/>
      <c r="NNQ22" s="6"/>
      <c r="NNR22" s="6"/>
      <c r="NNS22" s="6"/>
      <c r="NNT22" s="6"/>
      <c r="NNU22" s="6"/>
      <c r="NNV22" s="6"/>
      <c r="NNW22" s="6"/>
      <c r="NNX22" s="6"/>
      <c r="NNY22" s="6"/>
      <c r="NNZ22" s="6"/>
      <c r="NOA22" s="6"/>
      <c r="NOB22" s="6"/>
      <c r="NOC22" s="6"/>
      <c r="NOD22" s="6"/>
      <c r="NOE22" s="6"/>
      <c r="NOF22" s="6"/>
      <c r="NOG22" s="6"/>
      <c r="NOH22" s="6"/>
      <c r="NOI22" s="6"/>
      <c r="NOJ22" s="6"/>
      <c r="NOK22" s="6"/>
      <c r="NOL22" s="6"/>
      <c r="NOM22" s="6"/>
      <c r="NON22" s="6"/>
      <c r="NOO22" s="6"/>
      <c r="NOP22" s="6"/>
      <c r="NOQ22" s="6"/>
      <c r="NOR22" s="6"/>
      <c r="NOS22" s="6"/>
      <c r="NOT22" s="6"/>
      <c r="NOU22" s="6"/>
      <c r="NOV22" s="6"/>
      <c r="NOW22" s="6"/>
      <c r="NOX22" s="6"/>
      <c r="NOY22" s="6"/>
      <c r="NOZ22" s="6"/>
      <c r="NPA22" s="6"/>
      <c r="NPB22" s="6"/>
      <c r="NPC22" s="6"/>
      <c r="NPD22" s="6"/>
      <c r="NPE22" s="6"/>
      <c r="NPF22" s="6"/>
      <c r="NPG22" s="6"/>
      <c r="NPH22" s="6"/>
      <c r="NPI22" s="6"/>
      <c r="NPJ22" s="6"/>
      <c r="NPK22" s="6"/>
      <c r="NPL22" s="6"/>
      <c r="NPM22" s="6"/>
      <c r="NPN22" s="6"/>
      <c r="NPO22" s="6"/>
      <c r="NPP22" s="6"/>
      <c r="NPQ22" s="6"/>
      <c r="NPR22" s="6"/>
      <c r="NPS22" s="6"/>
      <c r="NPT22" s="6"/>
      <c r="NPU22" s="6"/>
      <c r="NPV22" s="6"/>
      <c r="NPW22" s="6"/>
      <c r="NPX22" s="6"/>
      <c r="NPY22" s="6"/>
      <c r="NPZ22" s="6"/>
      <c r="NQA22" s="6"/>
      <c r="NQB22" s="6"/>
      <c r="NQC22" s="6"/>
      <c r="NQD22" s="6"/>
      <c r="NQE22" s="6"/>
      <c r="NQF22" s="6"/>
      <c r="NQG22" s="6"/>
      <c r="NQH22" s="6"/>
      <c r="NQI22" s="6"/>
      <c r="NQJ22" s="6"/>
      <c r="NQK22" s="6"/>
      <c r="NQL22" s="6"/>
      <c r="NQM22" s="6"/>
      <c r="NQN22" s="6"/>
      <c r="NQO22" s="6"/>
      <c r="NQP22" s="6"/>
      <c r="NQQ22" s="6"/>
      <c r="NQR22" s="6"/>
      <c r="NQS22" s="6"/>
      <c r="NQT22" s="6"/>
      <c r="NQU22" s="6"/>
      <c r="NQV22" s="6"/>
      <c r="NQW22" s="6"/>
      <c r="NQX22" s="6"/>
      <c r="NQY22" s="6"/>
      <c r="NQZ22" s="6"/>
      <c r="NRA22" s="6"/>
      <c r="NRB22" s="6"/>
      <c r="NRC22" s="6"/>
      <c r="NRD22" s="6"/>
      <c r="NRE22" s="6"/>
      <c r="NRF22" s="6"/>
      <c r="NRG22" s="6"/>
      <c r="NRH22" s="6"/>
      <c r="NRI22" s="6"/>
      <c r="NRJ22" s="6"/>
      <c r="NRK22" s="6"/>
      <c r="NRL22" s="6"/>
      <c r="NRM22" s="6"/>
      <c r="NRN22" s="6"/>
      <c r="NRO22" s="6"/>
      <c r="NRP22" s="6"/>
      <c r="NRQ22" s="6"/>
      <c r="NRR22" s="6"/>
      <c r="NRS22" s="6"/>
      <c r="NRT22" s="6"/>
      <c r="NRU22" s="6"/>
      <c r="NRV22" s="6"/>
      <c r="NRW22" s="6"/>
      <c r="NRX22" s="6"/>
      <c r="NRY22" s="6"/>
      <c r="NRZ22" s="6"/>
      <c r="NSA22" s="6"/>
      <c r="NSB22" s="6"/>
      <c r="NSC22" s="6"/>
      <c r="NSD22" s="6"/>
      <c r="NSE22" s="6"/>
      <c r="NSF22" s="6"/>
      <c r="NSG22" s="6"/>
      <c r="NSH22" s="6"/>
      <c r="NSI22" s="6"/>
      <c r="NSJ22" s="6"/>
      <c r="NSK22" s="6"/>
      <c r="NSL22" s="6"/>
      <c r="NSM22" s="6"/>
      <c r="NSN22" s="6"/>
      <c r="NSO22" s="6"/>
      <c r="NSP22" s="6"/>
      <c r="NSQ22" s="6"/>
      <c r="NSR22" s="6"/>
      <c r="NSS22" s="6"/>
      <c r="NST22" s="6"/>
      <c r="NSU22" s="6"/>
      <c r="NSV22" s="6"/>
      <c r="NSW22" s="6"/>
      <c r="NSX22" s="6"/>
      <c r="NSY22" s="6"/>
      <c r="NSZ22" s="6"/>
      <c r="NTA22" s="6"/>
      <c r="NTB22" s="6"/>
      <c r="NTC22" s="6"/>
      <c r="NTD22" s="6"/>
      <c r="NTE22" s="6"/>
      <c r="NTF22" s="6"/>
      <c r="NTG22" s="6"/>
      <c r="NTH22" s="6"/>
      <c r="NTI22" s="6"/>
      <c r="NTJ22" s="6"/>
      <c r="NTK22" s="6"/>
      <c r="NTL22" s="6"/>
      <c r="NTM22" s="6"/>
      <c r="NTN22" s="6"/>
      <c r="NTO22" s="6"/>
      <c r="NTP22" s="6"/>
      <c r="NTQ22" s="6"/>
      <c r="NTR22" s="6"/>
      <c r="NTS22" s="6"/>
      <c r="NTT22" s="6"/>
      <c r="NTU22" s="6"/>
      <c r="NTV22" s="6"/>
      <c r="NTW22" s="6"/>
      <c r="NTX22" s="6"/>
      <c r="NTY22" s="6"/>
      <c r="NTZ22" s="6"/>
      <c r="NUA22" s="6"/>
      <c r="NUB22" s="6"/>
      <c r="NUC22" s="6"/>
      <c r="NUD22" s="6"/>
      <c r="NUE22" s="6"/>
      <c r="NUF22" s="6"/>
      <c r="NUG22" s="6"/>
      <c r="NUH22" s="6"/>
      <c r="NUI22" s="6"/>
      <c r="NUJ22" s="6"/>
      <c r="NUK22" s="6"/>
      <c r="NUL22" s="6"/>
      <c r="NUM22" s="6"/>
      <c r="NUN22" s="6"/>
      <c r="NUO22" s="6"/>
      <c r="NUP22" s="6"/>
      <c r="NUQ22" s="6"/>
      <c r="NUR22" s="6"/>
      <c r="NUS22" s="6"/>
      <c r="NUT22" s="6"/>
      <c r="NUU22" s="6"/>
      <c r="NUV22" s="6"/>
      <c r="NUW22" s="6"/>
      <c r="NUX22" s="6"/>
      <c r="NUY22" s="6"/>
      <c r="NUZ22" s="6"/>
      <c r="NVA22" s="6"/>
      <c r="NVB22" s="6"/>
      <c r="NVC22" s="6"/>
      <c r="NVD22" s="6"/>
      <c r="NVE22" s="6"/>
      <c r="NVF22" s="6"/>
      <c r="NVG22" s="6"/>
      <c r="NVH22" s="6"/>
      <c r="NVI22" s="6"/>
      <c r="NVJ22" s="6"/>
      <c r="NVK22" s="6"/>
      <c r="NVL22" s="6"/>
      <c r="NVM22" s="6"/>
      <c r="NVN22" s="6"/>
      <c r="NVO22" s="6"/>
      <c r="NVP22" s="6"/>
      <c r="NVQ22" s="6"/>
      <c r="NVR22" s="6"/>
      <c r="NVS22" s="6"/>
      <c r="NVT22" s="6"/>
      <c r="NVU22" s="6"/>
      <c r="NVV22" s="6"/>
      <c r="NVW22" s="6"/>
      <c r="NVX22" s="6"/>
      <c r="NVY22" s="6"/>
      <c r="NVZ22" s="6"/>
      <c r="NWA22" s="6"/>
      <c r="NWB22" s="6"/>
      <c r="NWC22" s="6"/>
      <c r="NWD22" s="6"/>
      <c r="NWE22" s="6"/>
      <c r="NWF22" s="6"/>
      <c r="NWG22" s="6"/>
      <c r="NWH22" s="6"/>
      <c r="NWI22" s="6"/>
      <c r="NWJ22" s="6"/>
      <c r="NWK22" s="6"/>
      <c r="NWL22" s="6"/>
      <c r="NWM22" s="6"/>
      <c r="NWN22" s="6"/>
      <c r="NWO22" s="6"/>
      <c r="NWP22" s="6"/>
      <c r="NWQ22" s="6"/>
      <c r="NWR22" s="6"/>
      <c r="NWS22" s="6"/>
      <c r="NWT22" s="6"/>
      <c r="NWU22" s="6"/>
      <c r="NWV22" s="6"/>
      <c r="NWW22" s="6"/>
      <c r="NWX22" s="6"/>
      <c r="NWY22" s="6"/>
      <c r="NWZ22" s="6"/>
      <c r="NXA22" s="6"/>
      <c r="NXB22" s="6"/>
      <c r="NXC22" s="6"/>
      <c r="NXD22" s="6"/>
      <c r="NXE22" s="6"/>
      <c r="NXF22" s="6"/>
      <c r="NXG22" s="6"/>
      <c r="NXH22" s="6"/>
      <c r="NXI22" s="6"/>
      <c r="NXJ22" s="6"/>
      <c r="NXK22" s="6"/>
      <c r="NXL22" s="6"/>
      <c r="NXM22" s="6"/>
      <c r="NXN22" s="6"/>
      <c r="NXO22" s="6"/>
      <c r="NXP22" s="6"/>
      <c r="NXQ22" s="6"/>
      <c r="NXR22" s="6"/>
      <c r="NXS22" s="6"/>
      <c r="NXT22" s="6"/>
      <c r="NXU22" s="6"/>
      <c r="NXV22" s="6"/>
      <c r="NXW22" s="6"/>
      <c r="NXX22" s="6"/>
      <c r="NXY22" s="6"/>
      <c r="NXZ22" s="6"/>
      <c r="NYA22" s="6"/>
      <c r="NYB22" s="6"/>
      <c r="NYC22" s="6"/>
      <c r="NYD22" s="6"/>
      <c r="NYE22" s="6"/>
      <c r="NYF22" s="6"/>
      <c r="NYG22" s="6"/>
      <c r="NYH22" s="6"/>
      <c r="NYI22" s="6"/>
      <c r="NYJ22" s="6"/>
      <c r="NYK22" s="6"/>
      <c r="NYL22" s="6"/>
      <c r="NYM22" s="6"/>
      <c r="NYN22" s="6"/>
      <c r="NYO22" s="6"/>
      <c r="NYP22" s="6"/>
      <c r="NYQ22" s="6"/>
      <c r="NYR22" s="6"/>
      <c r="NYS22" s="6"/>
      <c r="NYT22" s="6"/>
      <c r="NYU22" s="6"/>
      <c r="NYV22" s="6"/>
      <c r="NYW22" s="6"/>
      <c r="NYX22" s="6"/>
      <c r="NYY22" s="6"/>
      <c r="NYZ22" s="6"/>
      <c r="NZA22" s="6"/>
      <c r="NZB22" s="6"/>
      <c r="NZC22" s="6"/>
      <c r="NZD22" s="6"/>
      <c r="NZE22" s="6"/>
      <c r="NZF22" s="6"/>
      <c r="NZG22" s="6"/>
      <c r="NZH22" s="6"/>
      <c r="NZI22" s="6"/>
      <c r="NZJ22" s="6"/>
      <c r="NZK22" s="6"/>
      <c r="NZL22" s="6"/>
      <c r="NZM22" s="6"/>
      <c r="NZN22" s="6"/>
      <c r="NZO22" s="6"/>
      <c r="NZP22" s="6"/>
      <c r="NZQ22" s="6"/>
      <c r="NZR22" s="6"/>
      <c r="NZS22" s="6"/>
      <c r="NZT22" s="6"/>
      <c r="NZU22" s="6"/>
      <c r="NZV22" s="6"/>
      <c r="NZW22" s="6"/>
      <c r="NZX22" s="6"/>
      <c r="NZY22" s="6"/>
      <c r="NZZ22" s="6"/>
      <c r="OAA22" s="6"/>
      <c r="OAB22" s="6"/>
      <c r="OAC22" s="6"/>
      <c r="OAD22" s="6"/>
      <c r="OAE22" s="6"/>
      <c r="OAF22" s="6"/>
      <c r="OAG22" s="6"/>
      <c r="OAH22" s="6"/>
      <c r="OAI22" s="6"/>
      <c r="OAJ22" s="6"/>
      <c r="OAK22" s="6"/>
      <c r="OAL22" s="6"/>
      <c r="OAM22" s="6"/>
      <c r="OAN22" s="6"/>
      <c r="OAO22" s="6"/>
      <c r="OAP22" s="6"/>
      <c r="OAQ22" s="6"/>
      <c r="OAR22" s="6"/>
      <c r="OAS22" s="6"/>
      <c r="OAT22" s="6"/>
      <c r="OAU22" s="6"/>
      <c r="OAV22" s="6"/>
      <c r="OAW22" s="6"/>
      <c r="OAX22" s="6"/>
      <c r="OAY22" s="6"/>
      <c r="OAZ22" s="6"/>
      <c r="OBA22" s="6"/>
      <c r="OBB22" s="6"/>
      <c r="OBC22" s="6"/>
      <c r="OBD22" s="6"/>
      <c r="OBE22" s="6"/>
      <c r="OBF22" s="6"/>
      <c r="OBG22" s="6"/>
      <c r="OBH22" s="6"/>
      <c r="OBI22" s="6"/>
      <c r="OBJ22" s="6"/>
      <c r="OBK22" s="6"/>
      <c r="OBL22" s="6"/>
      <c r="OBM22" s="6"/>
      <c r="OBN22" s="6"/>
      <c r="OBO22" s="6"/>
      <c r="OBP22" s="6"/>
      <c r="OBQ22" s="6"/>
      <c r="OBR22" s="6"/>
      <c r="OBS22" s="6"/>
      <c r="OBT22" s="6"/>
      <c r="OBU22" s="6"/>
      <c r="OBV22" s="6"/>
      <c r="OBW22" s="6"/>
      <c r="OBX22" s="6"/>
      <c r="OBY22" s="6"/>
      <c r="OBZ22" s="6"/>
      <c r="OCA22" s="6"/>
      <c r="OCB22" s="6"/>
      <c r="OCC22" s="6"/>
      <c r="OCD22" s="6"/>
      <c r="OCE22" s="6"/>
      <c r="OCF22" s="6"/>
      <c r="OCG22" s="6"/>
      <c r="OCH22" s="6"/>
      <c r="OCI22" s="6"/>
      <c r="OCJ22" s="6"/>
      <c r="OCK22" s="6"/>
      <c r="OCL22" s="6"/>
      <c r="OCM22" s="6"/>
      <c r="OCN22" s="6"/>
      <c r="OCO22" s="6"/>
      <c r="OCP22" s="6"/>
      <c r="OCQ22" s="6"/>
      <c r="OCR22" s="6"/>
      <c r="OCS22" s="6"/>
      <c r="OCT22" s="6"/>
      <c r="OCU22" s="6"/>
      <c r="OCV22" s="6"/>
      <c r="OCW22" s="6"/>
      <c r="OCX22" s="6"/>
      <c r="OCY22" s="6"/>
      <c r="OCZ22" s="6"/>
      <c r="ODA22" s="6"/>
      <c r="ODB22" s="6"/>
      <c r="ODC22" s="6"/>
      <c r="ODD22" s="6"/>
      <c r="ODE22" s="6"/>
      <c r="ODF22" s="6"/>
      <c r="ODG22" s="6"/>
      <c r="ODH22" s="6"/>
      <c r="ODI22" s="6"/>
      <c r="ODJ22" s="6"/>
      <c r="ODK22" s="6"/>
      <c r="ODL22" s="6"/>
      <c r="ODM22" s="6"/>
      <c r="ODN22" s="6"/>
      <c r="ODO22" s="6"/>
      <c r="ODP22" s="6"/>
      <c r="ODQ22" s="6"/>
      <c r="ODR22" s="6"/>
      <c r="ODS22" s="6"/>
      <c r="ODT22" s="6"/>
      <c r="ODU22" s="6"/>
      <c r="ODV22" s="6"/>
      <c r="ODW22" s="6"/>
      <c r="ODX22" s="6"/>
      <c r="ODY22" s="6"/>
      <c r="ODZ22" s="6"/>
      <c r="OEA22" s="6"/>
      <c r="OEB22" s="6"/>
      <c r="OEC22" s="6"/>
      <c r="OED22" s="6"/>
      <c r="OEE22" s="6"/>
      <c r="OEF22" s="6"/>
      <c r="OEG22" s="6"/>
      <c r="OEH22" s="6"/>
      <c r="OEI22" s="6"/>
      <c r="OEJ22" s="6"/>
      <c r="OEK22" s="6"/>
      <c r="OEL22" s="6"/>
      <c r="OEM22" s="6"/>
      <c r="OEN22" s="6"/>
      <c r="OEO22" s="6"/>
      <c r="OEP22" s="6"/>
      <c r="OEQ22" s="6"/>
      <c r="OER22" s="6"/>
      <c r="OES22" s="6"/>
      <c r="OET22" s="6"/>
      <c r="OEU22" s="6"/>
      <c r="OEV22" s="6"/>
      <c r="OEW22" s="6"/>
      <c r="OEX22" s="6"/>
      <c r="OEY22" s="6"/>
      <c r="OEZ22" s="6"/>
      <c r="OFA22" s="6"/>
      <c r="OFB22" s="6"/>
      <c r="OFC22" s="6"/>
      <c r="OFD22" s="6"/>
      <c r="OFE22" s="6"/>
      <c r="OFF22" s="6"/>
      <c r="OFG22" s="6"/>
      <c r="OFH22" s="6"/>
      <c r="OFI22" s="6"/>
      <c r="OFJ22" s="6"/>
      <c r="OFK22" s="6"/>
      <c r="OFL22" s="6"/>
      <c r="OFM22" s="6"/>
      <c r="OFN22" s="6"/>
      <c r="OFO22" s="6"/>
      <c r="OFP22" s="6"/>
      <c r="OFQ22" s="6"/>
      <c r="OFR22" s="6"/>
      <c r="OFS22" s="6"/>
      <c r="OFT22" s="6"/>
      <c r="OFU22" s="6"/>
      <c r="OFV22" s="6"/>
      <c r="OFW22" s="6"/>
      <c r="OFX22" s="6"/>
      <c r="OFY22" s="6"/>
      <c r="OFZ22" s="6"/>
      <c r="OGA22" s="6"/>
      <c r="OGB22" s="6"/>
      <c r="OGC22" s="6"/>
      <c r="OGD22" s="6"/>
      <c r="OGE22" s="6"/>
      <c r="OGF22" s="6"/>
      <c r="OGG22" s="6"/>
      <c r="OGH22" s="6"/>
      <c r="OGI22" s="6"/>
      <c r="OGJ22" s="6"/>
      <c r="OGK22" s="6"/>
      <c r="OGL22" s="6"/>
      <c r="OGM22" s="6"/>
      <c r="OGN22" s="6"/>
      <c r="OGO22" s="6"/>
      <c r="OGP22" s="6"/>
      <c r="OGQ22" s="6"/>
      <c r="OGR22" s="6"/>
      <c r="OGS22" s="6"/>
      <c r="OGT22" s="6"/>
      <c r="OGU22" s="6"/>
      <c r="OGV22" s="6"/>
      <c r="OGW22" s="6"/>
      <c r="OGX22" s="6"/>
      <c r="OGY22" s="6"/>
      <c r="OGZ22" s="6"/>
      <c r="OHA22" s="6"/>
      <c r="OHB22" s="6"/>
      <c r="OHC22" s="6"/>
      <c r="OHD22" s="6"/>
      <c r="OHE22" s="6"/>
      <c r="OHF22" s="6"/>
      <c r="OHG22" s="6"/>
      <c r="OHH22" s="6"/>
      <c r="OHI22" s="6"/>
      <c r="OHJ22" s="6"/>
      <c r="OHK22" s="6"/>
      <c r="OHL22" s="6"/>
      <c r="OHM22" s="6"/>
      <c r="OHN22" s="6"/>
      <c r="OHO22" s="6"/>
      <c r="OHP22" s="6"/>
      <c r="OHQ22" s="6"/>
      <c r="OHR22" s="6"/>
      <c r="OHS22" s="6"/>
      <c r="OHT22" s="6"/>
      <c r="OHU22" s="6"/>
      <c r="OHV22" s="6"/>
      <c r="OHW22" s="6"/>
      <c r="OHX22" s="6"/>
      <c r="OHY22" s="6"/>
      <c r="OHZ22" s="6"/>
      <c r="OIA22" s="6"/>
      <c r="OIB22" s="6"/>
      <c r="OIC22" s="6"/>
      <c r="OID22" s="6"/>
      <c r="OIE22" s="6"/>
      <c r="OIF22" s="6"/>
      <c r="OIG22" s="6"/>
      <c r="OIH22" s="6"/>
      <c r="OII22" s="6"/>
      <c r="OIJ22" s="6"/>
      <c r="OIK22" s="6"/>
      <c r="OIL22" s="6"/>
      <c r="OIM22" s="6"/>
      <c r="OIN22" s="6"/>
      <c r="OIO22" s="6"/>
      <c r="OIP22" s="6"/>
      <c r="OIQ22" s="6"/>
      <c r="OIR22" s="6"/>
      <c r="OIS22" s="6"/>
      <c r="OIT22" s="6"/>
      <c r="OIU22" s="6"/>
      <c r="OIV22" s="6"/>
      <c r="OIW22" s="6"/>
      <c r="OIX22" s="6"/>
      <c r="OIY22" s="6"/>
      <c r="OIZ22" s="6"/>
      <c r="OJA22" s="6"/>
      <c r="OJB22" s="6"/>
      <c r="OJC22" s="6"/>
      <c r="OJD22" s="6"/>
      <c r="OJE22" s="6"/>
      <c r="OJF22" s="6"/>
      <c r="OJG22" s="6"/>
      <c r="OJH22" s="6"/>
      <c r="OJI22" s="6"/>
      <c r="OJJ22" s="6"/>
      <c r="OJK22" s="6"/>
      <c r="OJL22" s="6"/>
      <c r="OJM22" s="6"/>
      <c r="OJN22" s="6"/>
      <c r="OJO22" s="6"/>
      <c r="OJP22" s="6"/>
      <c r="OJQ22" s="6"/>
      <c r="OJR22" s="6"/>
      <c r="OJS22" s="6"/>
      <c r="OJT22" s="6"/>
      <c r="OJU22" s="6"/>
      <c r="OJV22" s="6"/>
      <c r="OJW22" s="6"/>
      <c r="OJX22" s="6"/>
      <c r="OJY22" s="6"/>
      <c r="OJZ22" s="6"/>
      <c r="OKA22" s="6"/>
      <c r="OKB22" s="6"/>
      <c r="OKC22" s="6"/>
      <c r="OKD22" s="6"/>
      <c r="OKE22" s="6"/>
      <c r="OKF22" s="6"/>
      <c r="OKG22" s="6"/>
      <c r="OKH22" s="6"/>
      <c r="OKI22" s="6"/>
      <c r="OKJ22" s="6"/>
      <c r="OKK22" s="6"/>
      <c r="OKL22" s="6"/>
      <c r="OKM22" s="6"/>
      <c r="OKN22" s="6"/>
      <c r="OKO22" s="6"/>
      <c r="OKP22" s="6"/>
      <c r="OKQ22" s="6"/>
      <c r="OKR22" s="6"/>
      <c r="OKS22" s="6"/>
      <c r="OKT22" s="6"/>
      <c r="OKU22" s="6"/>
      <c r="OKV22" s="6"/>
      <c r="OKW22" s="6"/>
      <c r="OKX22" s="6"/>
      <c r="OKY22" s="6"/>
      <c r="OKZ22" s="6"/>
      <c r="OLA22" s="6"/>
      <c r="OLB22" s="6"/>
      <c r="OLC22" s="6"/>
      <c r="OLD22" s="6"/>
      <c r="OLE22" s="6"/>
      <c r="OLF22" s="6"/>
      <c r="OLG22" s="6"/>
      <c r="OLH22" s="6"/>
      <c r="OLI22" s="6"/>
      <c r="OLJ22" s="6"/>
      <c r="OLK22" s="6"/>
      <c r="OLL22" s="6"/>
      <c r="OLM22" s="6"/>
      <c r="OLN22" s="6"/>
      <c r="OLO22" s="6"/>
      <c r="OLP22" s="6"/>
      <c r="OLQ22" s="6"/>
      <c r="OLR22" s="6"/>
      <c r="OLS22" s="6"/>
      <c r="OLT22" s="6"/>
      <c r="OLU22" s="6"/>
      <c r="OLV22" s="6"/>
      <c r="OLW22" s="6"/>
      <c r="OLX22" s="6"/>
      <c r="OLY22" s="6"/>
      <c r="OLZ22" s="6"/>
      <c r="OMA22" s="6"/>
      <c r="OMB22" s="6"/>
      <c r="OMC22" s="6"/>
      <c r="OMD22" s="6"/>
      <c r="OME22" s="6"/>
      <c r="OMF22" s="6"/>
      <c r="OMG22" s="6"/>
      <c r="OMH22" s="6"/>
      <c r="OMI22" s="6"/>
      <c r="OMJ22" s="6"/>
      <c r="OMK22" s="6"/>
      <c r="OML22" s="6"/>
      <c r="OMM22" s="6"/>
      <c r="OMN22" s="6"/>
      <c r="OMO22" s="6"/>
      <c r="OMP22" s="6"/>
      <c r="OMQ22" s="6"/>
      <c r="OMR22" s="6"/>
      <c r="OMS22" s="6"/>
      <c r="OMT22" s="6"/>
      <c r="OMU22" s="6"/>
      <c r="OMV22" s="6"/>
      <c r="OMW22" s="6"/>
      <c r="OMX22" s="6"/>
      <c r="OMY22" s="6"/>
      <c r="OMZ22" s="6"/>
      <c r="ONA22" s="6"/>
      <c r="ONB22" s="6"/>
      <c r="ONC22" s="6"/>
      <c r="OND22" s="6"/>
      <c r="ONE22" s="6"/>
      <c r="ONF22" s="6"/>
      <c r="ONG22" s="6"/>
      <c r="ONH22" s="6"/>
      <c r="ONI22" s="6"/>
      <c r="ONJ22" s="6"/>
      <c r="ONK22" s="6"/>
      <c r="ONL22" s="6"/>
      <c r="ONM22" s="6"/>
      <c r="ONN22" s="6"/>
      <c r="ONO22" s="6"/>
      <c r="ONP22" s="6"/>
      <c r="ONQ22" s="6"/>
      <c r="ONR22" s="6"/>
      <c r="ONS22" s="6"/>
      <c r="ONT22" s="6"/>
      <c r="ONU22" s="6"/>
      <c r="ONV22" s="6"/>
      <c r="ONW22" s="6"/>
      <c r="ONX22" s="6"/>
      <c r="ONY22" s="6"/>
      <c r="ONZ22" s="6"/>
      <c r="OOA22" s="6"/>
      <c r="OOB22" s="6"/>
      <c r="OOC22" s="6"/>
      <c r="OOD22" s="6"/>
      <c r="OOE22" s="6"/>
      <c r="OOF22" s="6"/>
      <c r="OOG22" s="6"/>
      <c r="OOH22" s="6"/>
      <c r="OOI22" s="6"/>
      <c r="OOJ22" s="6"/>
      <c r="OOK22" s="6"/>
      <c r="OOL22" s="6"/>
      <c r="OOM22" s="6"/>
      <c r="OON22" s="6"/>
      <c r="OOO22" s="6"/>
      <c r="OOP22" s="6"/>
      <c r="OOQ22" s="6"/>
      <c r="OOR22" s="6"/>
      <c r="OOS22" s="6"/>
      <c r="OOT22" s="6"/>
      <c r="OOU22" s="6"/>
      <c r="OOV22" s="6"/>
      <c r="OOW22" s="6"/>
      <c r="OOX22" s="6"/>
      <c r="OOY22" s="6"/>
      <c r="OOZ22" s="6"/>
      <c r="OPA22" s="6"/>
      <c r="OPB22" s="6"/>
      <c r="OPC22" s="6"/>
      <c r="OPD22" s="6"/>
      <c r="OPE22" s="6"/>
      <c r="OPF22" s="6"/>
      <c r="OPG22" s="6"/>
      <c r="OPH22" s="6"/>
      <c r="OPI22" s="6"/>
      <c r="OPJ22" s="6"/>
      <c r="OPK22" s="6"/>
      <c r="OPL22" s="6"/>
      <c r="OPM22" s="6"/>
      <c r="OPN22" s="6"/>
      <c r="OPO22" s="6"/>
      <c r="OPP22" s="6"/>
      <c r="OPQ22" s="6"/>
      <c r="OPR22" s="6"/>
      <c r="OPS22" s="6"/>
      <c r="OPT22" s="6"/>
      <c r="OPU22" s="6"/>
      <c r="OPV22" s="6"/>
      <c r="OPW22" s="6"/>
      <c r="OPX22" s="6"/>
      <c r="OPY22" s="6"/>
      <c r="OPZ22" s="6"/>
      <c r="OQA22" s="6"/>
      <c r="OQB22" s="6"/>
      <c r="OQC22" s="6"/>
      <c r="OQD22" s="6"/>
      <c r="OQE22" s="6"/>
      <c r="OQF22" s="6"/>
      <c r="OQG22" s="6"/>
      <c r="OQH22" s="6"/>
      <c r="OQI22" s="6"/>
      <c r="OQJ22" s="6"/>
      <c r="OQK22" s="6"/>
      <c r="OQL22" s="6"/>
      <c r="OQM22" s="6"/>
      <c r="OQN22" s="6"/>
      <c r="OQO22" s="6"/>
      <c r="OQP22" s="6"/>
      <c r="OQQ22" s="6"/>
      <c r="OQR22" s="6"/>
      <c r="OQS22" s="6"/>
      <c r="OQT22" s="6"/>
      <c r="OQU22" s="6"/>
      <c r="OQV22" s="6"/>
      <c r="OQW22" s="6"/>
      <c r="OQX22" s="6"/>
      <c r="OQY22" s="6"/>
      <c r="OQZ22" s="6"/>
      <c r="ORA22" s="6"/>
      <c r="ORB22" s="6"/>
      <c r="ORC22" s="6"/>
      <c r="ORD22" s="6"/>
      <c r="ORE22" s="6"/>
      <c r="ORF22" s="6"/>
      <c r="ORG22" s="6"/>
      <c r="ORH22" s="6"/>
      <c r="ORI22" s="6"/>
      <c r="ORJ22" s="6"/>
      <c r="ORK22" s="6"/>
      <c r="ORL22" s="6"/>
      <c r="ORM22" s="6"/>
      <c r="ORN22" s="6"/>
      <c r="ORO22" s="6"/>
      <c r="ORP22" s="6"/>
      <c r="ORQ22" s="6"/>
      <c r="ORR22" s="6"/>
      <c r="ORS22" s="6"/>
      <c r="ORT22" s="6"/>
      <c r="ORU22" s="6"/>
      <c r="ORV22" s="6"/>
      <c r="ORW22" s="6"/>
      <c r="ORX22" s="6"/>
      <c r="ORY22" s="6"/>
      <c r="ORZ22" s="6"/>
      <c r="OSA22" s="6"/>
      <c r="OSB22" s="6"/>
      <c r="OSC22" s="6"/>
      <c r="OSD22" s="6"/>
      <c r="OSE22" s="6"/>
      <c r="OSF22" s="6"/>
      <c r="OSG22" s="6"/>
      <c r="OSH22" s="6"/>
      <c r="OSI22" s="6"/>
      <c r="OSJ22" s="6"/>
      <c r="OSK22" s="6"/>
      <c r="OSL22" s="6"/>
      <c r="OSM22" s="6"/>
      <c r="OSN22" s="6"/>
      <c r="OSO22" s="6"/>
      <c r="OSP22" s="6"/>
      <c r="OSQ22" s="6"/>
      <c r="OSR22" s="6"/>
      <c r="OSS22" s="6"/>
      <c r="OST22" s="6"/>
      <c r="OSU22" s="6"/>
      <c r="OSV22" s="6"/>
      <c r="OSW22" s="6"/>
      <c r="OSX22" s="6"/>
      <c r="OSY22" s="6"/>
      <c r="OSZ22" s="6"/>
      <c r="OTA22" s="6"/>
      <c r="OTB22" s="6"/>
      <c r="OTC22" s="6"/>
      <c r="OTD22" s="6"/>
      <c r="OTE22" s="6"/>
      <c r="OTF22" s="6"/>
      <c r="OTG22" s="6"/>
      <c r="OTH22" s="6"/>
      <c r="OTI22" s="6"/>
      <c r="OTJ22" s="6"/>
      <c r="OTK22" s="6"/>
      <c r="OTL22" s="6"/>
      <c r="OTM22" s="6"/>
      <c r="OTN22" s="6"/>
      <c r="OTO22" s="6"/>
      <c r="OTP22" s="6"/>
      <c r="OTQ22" s="6"/>
      <c r="OTR22" s="6"/>
      <c r="OTS22" s="6"/>
      <c r="OTT22" s="6"/>
      <c r="OTU22" s="6"/>
      <c r="OTV22" s="6"/>
      <c r="OTW22" s="6"/>
      <c r="OTX22" s="6"/>
      <c r="OTY22" s="6"/>
      <c r="OTZ22" s="6"/>
      <c r="OUA22" s="6"/>
      <c r="OUB22" s="6"/>
      <c r="OUC22" s="6"/>
      <c r="OUD22" s="6"/>
      <c r="OUE22" s="6"/>
      <c r="OUF22" s="6"/>
      <c r="OUG22" s="6"/>
      <c r="OUH22" s="6"/>
      <c r="OUI22" s="6"/>
      <c r="OUJ22" s="6"/>
      <c r="OUK22" s="6"/>
      <c r="OUL22" s="6"/>
      <c r="OUM22" s="6"/>
      <c r="OUN22" s="6"/>
      <c r="OUO22" s="6"/>
      <c r="OUP22" s="6"/>
      <c r="OUQ22" s="6"/>
      <c r="OUR22" s="6"/>
      <c r="OUS22" s="6"/>
      <c r="OUT22" s="6"/>
      <c r="OUU22" s="6"/>
      <c r="OUV22" s="6"/>
      <c r="OUW22" s="6"/>
      <c r="OUX22" s="6"/>
      <c r="OUY22" s="6"/>
      <c r="OUZ22" s="6"/>
      <c r="OVA22" s="6"/>
      <c r="OVB22" s="6"/>
      <c r="OVC22" s="6"/>
      <c r="OVD22" s="6"/>
      <c r="OVE22" s="6"/>
      <c r="OVF22" s="6"/>
      <c r="OVG22" s="6"/>
      <c r="OVH22" s="6"/>
      <c r="OVI22" s="6"/>
      <c r="OVJ22" s="6"/>
      <c r="OVK22" s="6"/>
      <c r="OVL22" s="6"/>
      <c r="OVM22" s="6"/>
      <c r="OVN22" s="6"/>
      <c r="OVO22" s="6"/>
      <c r="OVP22" s="6"/>
      <c r="OVQ22" s="6"/>
      <c r="OVR22" s="6"/>
      <c r="OVS22" s="6"/>
      <c r="OVT22" s="6"/>
      <c r="OVU22" s="6"/>
      <c r="OVV22" s="6"/>
      <c r="OVW22" s="6"/>
      <c r="OVX22" s="6"/>
      <c r="OVY22" s="6"/>
      <c r="OVZ22" s="6"/>
      <c r="OWA22" s="6"/>
      <c r="OWB22" s="6"/>
      <c r="OWC22" s="6"/>
      <c r="OWD22" s="6"/>
      <c r="OWE22" s="6"/>
      <c r="OWF22" s="6"/>
      <c r="OWG22" s="6"/>
      <c r="OWH22" s="6"/>
      <c r="OWI22" s="6"/>
      <c r="OWJ22" s="6"/>
      <c r="OWK22" s="6"/>
      <c r="OWL22" s="6"/>
      <c r="OWM22" s="6"/>
      <c r="OWN22" s="6"/>
      <c r="OWO22" s="6"/>
      <c r="OWP22" s="6"/>
      <c r="OWQ22" s="6"/>
      <c r="OWR22" s="6"/>
      <c r="OWS22" s="6"/>
      <c r="OWT22" s="6"/>
      <c r="OWU22" s="6"/>
      <c r="OWV22" s="6"/>
      <c r="OWW22" s="6"/>
      <c r="OWX22" s="6"/>
      <c r="OWY22" s="6"/>
      <c r="OWZ22" s="6"/>
      <c r="OXA22" s="6"/>
      <c r="OXB22" s="6"/>
      <c r="OXC22" s="6"/>
      <c r="OXD22" s="6"/>
      <c r="OXE22" s="6"/>
      <c r="OXF22" s="6"/>
      <c r="OXG22" s="6"/>
      <c r="OXH22" s="6"/>
      <c r="OXI22" s="6"/>
      <c r="OXJ22" s="6"/>
      <c r="OXK22" s="6"/>
      <c r="OXL22" s="6"/>
      <c r="OXM22" s="6"/>
      <c r="OXN22" s="6"/>
      <c r="OXO22" s="6"/>
      <c r="OXP22" s="6"/>
      <c r="OXQ22" s="6"/>
      <c r="OXR22" s="6"/>
      <c r="OXS22" s="6"/>
      <c r="OXT22" s="6"/>
      <c r="OXU22" s="6"/>
      <c r="OXV22" s="6"/>
      <c r="OXW22" s="6"/>
      <c r="OXX22" s="6"/>
      <c r="OXY22" s="6"/>
      <c r="OXZ22" s="6"/>
      <c r="OYA22" s="6"/>
      <c r="OYB22" s="6"/>
      <c r="OYC22" s="6"/>
      <c r="OYD22" s="6"/>
      <c r="OYE22" s="6"/>
      <c r="OYF22" s="6"/>
      <c r="OYG22" s="6"/>
      <c r="OYH22" s="6"/>
      <c r="OYI22" s="6"/>
      <c r="OYJ22" s="6"/>
      <c r="OYK22" s="6"/>
      <c r="OYL22" s="6"/>
      <c r="OYM22" s="6"/>
      <c r="OYN22" s="6"/>
      <c r="OYO22" s="6"/>
      <c r="OYP22" s="6"/>
      <c r="OYQ22" s="6"/>
      <c r="OYR22" s="6"/>
      <c r="OYS22" s="6"/>
      <c r="OYT22" s="6"/>
      <c r="OYU22" s="6"/>
      <c r="OYV22" s="6"/>
      <c r="OYW22" s="6"/>
      <c r="OYX22" s="6"/>
      <c r="OYY22" s="6"/>
      <c r="OYZ22" s="6"/>
      <c r="OZA22" s="6"/>
      <c r="OZB22" s="6"/>
      <c r="OZC22" s="6"/>
      <c r="OZD22" s="6"/>
      <c r="OZE22" s="6"/>
      <c r="OZF22" s="6"/>
      <c r="OZG22" s="6"/>
      <c r="OZH22" s="6"/>
      <c r="OZI22" s="6"/>
      <c r="OZJ22" s="6"/>
      <c r="OZK22" s="6"/>
      <c r="OZL22" s="6"/>
      <c r="OZM22" s="6"/>
      <c r="OZN22" s="6"/>
      <c r="OZO22" s="6"/>
      <c r="OZP22" s="6"/>
      <c r="OZQ22" s="6"/>
      <c r="OZR22" s="6"/>
      <c r="OZS22" s="6"/>
      <c r="OZT22" s="6"/>
      <c r="OZU22" s="6"/>
      <c r="OZV22" s="6"/>
      <c r="OZW22" s="6"/>
      <c r="OZX22" s="6"/>
      <c r="OZY22" s="6"/>
      <c r="OZZ22" s="6"/>
      <c r="PAA22" s="6"/>
      <c r="PAB22" s="6"/>
      <c r="PAC22" s="6"/>
      <c r="PAD22" s="6"/>
      <c r="PAE22" s="6"/>
      <c r="PAF22" s="6"/>
      <c r="PAG22" s="6"/>
      <c r="PAH22" s="6"/>
      <c r="PAI22" s="6"/>
      <c r="PAJ22" s="6"/>
      <c r="PAK22" s="6"/>
      <c r="PAL22" s="6"/>
      <c r="PAM22" s="6"/>
      <c r="PAN22" s="6"/>
      <c r="PAO22" s="6"/>
      <c r="PAP22" s="6"/>
      <c r="PAQ22" s="6"/>
      <c r="PAR22" s="6"/>
      <c r="PAS22" s="6"/>
      <c r="PAT22" s="6"/>
      <c r="PAU22" s="6"/>
      <c r="PAV22" s="6"/>
      <c r="PAW22" s="6"/>
      <c r="PAX22" s="6"/>
      <c r="PAY22" s="6"/>
      <c r="PAZ22" s="6"/>
      <c r="PBA22" s="6"/>
      <c r="PBB22" s="6"/>
      <c r="PBC22" s="6"/>
      <c r="PBD22" s="6"/>
      <c r="PBE22" s="6"/>
      <c r="PBF22" s="6"/>
      <c r="PBG22" s="6"/>
      <c r="PBH22" s="6"/>
      <c r="PBI22" s="6"/>
      <c r="PBJ22" s="6"/>
      <c r="PBK22" s="6"/>
      <c r="PBL22" s="6"/>
      <c r="PBM22" s="6"/>
      <c r="PBN22" s="6"/>
      <c r="PBO22" s="6"/>
      <c r="PBP22" s="6"/>
      <c r="PBQ22" s="6"/>
      <c r="PBR22" s="6"/>
      <c r="PBS22" s="6"/>
      <c r="PBT22" s="6"/>
      <c r="PBU22" s="6"/>
      <c r="PBV22" s="6"/>
      <c r="PBW22" s="6"/>
      <c r="PBX22" s="6"/>
      <c r="PBY22" s="6"/>
      <c r="PBZ22" s="6"/>
      <c r="PCA22" s="6"/>
      <c r="PCB22" s="6"/>
      <c r="PCC22" s="6"/>
      <c r="PCD22" s="6"/>
      <c r="PCE22" s="6"/>
      <c r="PCF22" s="6"/>
      <c r="PCG22" s="6"/>
      <c r="PCH22" s="6"/>
      <c r="PCI22" s="6"/>
      <c r="PCJ22" s="6"/>
      <c r="PCK22" s="6"/>
      <c r="PCL22" s="6"/>
      <c r="PCM22" s="6"/>
      <c r="PCN22" s="6"/>
      <c r="PCO22" s="6"/>
      <c r="PCP22" s="6"/>
      <c r="PCQ22" s="6"/>
      <c r="PCR22" s="6"/>
      <c r="PCS22" s="6"/>
      <c r="PCT22" s="6"/>
      <c r="PCU22" s="6"/>
      <c r="PCV22" s="6"/>
      <c r="PCW22" s="6"/>
      <c r="PCX22" s="6"/>
      <c r="PCY22" s="6"/>
      <c r="PCZ22" s="6"/>
      <c r="PDA22" s="6"/>
      <c r="PDB22" s="6"/>
      <c r="PDC22" s="6"/>
      <c r="PDD22" s="6"/>
      <c r="PDE22" s="6"/>
      <c r="PDF22" s="6"/>
      <c r="PDG22" s="6"/>
      <c r="PDH22" s="6"/>
      <c r="PDI22" s="6"/>
      <c r="PDJ22" s="6"/>
      <c r="PDK22" s="6"/>
      <c r="PDL22" s="6"/>
      <c r="PDM22" s="6"/>
      <c r="PDN22" s="6"/>
      <c r="PDO22" s="6"/>
      <c r="PDP22" s="6"/>
      <c r="PDQ22" s="6"/>
      <c r="PDR22" s="6"/>
      <c r="PDS22" s="6"/>
      <c r="PDT22" s="6"/>
      <c r="PDU22" s="6"/>
      <c r="PDV22" s="6"/>
      <c r="PDW22" s="6"/>
      <c r="PDX22" s="6"/>
      <c r="PDY22" s="6"/>
      <c r="PDZ22" s="6"/>
      <c r="PEA22" s="6"/>
      <c r="PEB22" s="6"/>
      <c r="PEC22" s="6"/>
      <c r="PED22" s="6"/>
      <c r="PEE22" s="6"/>
      <c r="PEF22" s="6"/>
      <c r="PEG22" s="6"/>
      <c r="PEH22" s="6"/>
      <c r="PEI22" s="6"/>
      <c r="PEJ22" s="6"/>
      <c r="PEK22" s="6"/>
      <c r="PEL22" s="6"/>
      <c r="PEM22" s="6"/>
      <c r="PEN22" s="6"/>
      <c r="PEO22" s="6"/>
      <c r="PEP22" s="6"/>
      <c r="PEQ22" s="6"/>
      <c r="PER22" s="6"/>
      <c r="PES22" s="6"/>
      <c r="PET22" s="6"/>
      <c r="PEU22" s="6"/>
      <c r="PEV22" s="6"/>
      <c r="PEW22" s="6"/>
      <c r="PEX22" s="6"/>
      <c r="PEY22" s="6"/>
      <c r="PEZ22" s="6"/>
      <c r="PFA22" s="6"/>
      <c r="PFB22" s="6"/>
      <c r="PFC22" s="6"/>
      <c r="PFD22" s="6"/>
      <c r="PFE22" s="6"/>
      <c r="PFF22" s="6"/>
      <c r="PFG22" s="6"/>
      <c r="PFH22" s="6"/>
      <c r="PFI22" s="6"/>
      <c r="PFJ22" s="6"/>
      <c r="PFK22" s="6"/>
      <c r="PFL22" s="6"/>
      <c r="PFM22" s="6"/>
      <c r="PFN22" s="6"/>
      <c r="PFO22" s="6"/>
      <c r="PFP22" s="6"/>
      <c r="PFQ22" s="6"/>
      <c r="PFR22" s="6"/>
      <c r="PFS22" s="6"/>
      <c r="PFT22" s="6"/>
      <c r="PFU22" s="6"/>
      <c r="PFV22" s="6"/>
      <c r="PFW22" s="6"/>
      <c r="PFX22" s="6"/>
      <c r="PFY22" s="6"/>
      <c r="PFZ22" s="6"/>
      <c r="PGA22" s="6"/>
      <c r="PGB22" s="6"/>
      <c r="PGC22" s="6"/>
      <c r="PGD22" s="6"/>
      <c r="PGE22" s="6"/>
      <c r="PGF22" s="6"/>
      <c r="PGG22" s="6"/>
      <c r="PGH22" s="6"/>
      <c r="PGI22" s="6"/>
      <c r="PGJ22" s="6"/>
      <c r="PGK22" s="6"/>
      <c r="PGL22" s="6"/>
      <c r="PGM22" s="6"/>
      <c r="PGN22" s="6"/>
      <c r="PGO22" s="6"/>
      <c r="PGP22" s="6"/>
      <c r="PGQ22" s="6"/>
      <c r="PGR22" s="6"/>
      <c r="PGS22" s="6"/>
      <c r="PGT22" s="6"/>
      <c r="PGU22" s="6"/>
      <c r="PGV22" s="6"/>
      <c r="PGW22" s="6"/>
      <c r="PGX22" s="6"/>
      <c r="PGY22" s="6"/>
      <c r="PGZ22" s="6"/>
      <c r="PHA22" s="6"/>
      <c r="PHB22" s="6"/>
      <c r="PHC22" s="6"/>
      <c r="PHD22" s="6"/>
      <c r="PHE22" s="6"/>
      <c r="PHF22" s="6"/>
      <c r="PHG22" s="6"/>
      <c r="PHH22" s="6"/>
      <c r="PHI22" s="6"/>
      <c r="PHJ22" s="6"/>
      <c r="PHK22" s="6"/>
      <c r="PHL22" s="6"/>
      <c r="PHM22" s="6"/>
      <c r="PHN22" s="6"/>
      <c r="PHO22" s="6"/>
      <c r="PHP22" s="6"/>
      <c r="PHQ22" s="6"/>
      <c r="PHR22" s="6"/>
      <c r="PHS22" s="6"/>
      <c r="PHT22" s="6"/>
      <c r="PHU22" s="6"/>
      <c r="PHV22" s="6"/>
      <c r="PHW22" s="6"/>
      <c r="PHX22" s="6"/>
      <c r="PHY22" s="6"/>
      <c r="PHZ22" s="6"/>
      <c r="PIA22" s="6"/>
      <c r="PIB22" s="6"/>
      <c r="PIC22" s="6"/>
      <c r="PID22" s="6"/>
      <c r="PIE22" s="6"/>
      <c r="PIF22" s="6"/>
      <c r="PIG22" s="6"/>
      <c r="PIH22" s="6"/>
      <c r="PII22" s="6"/>
      <c r="PIJ22" s="6"/>
      <c r="PIK22" s="6"/>
      <c r="PIL22" s="6"/>
      <c r="PIM22" s="6"/>
      <c r="PIN22" s="6"/>
      <c r="PIO22" s="6"/>
      <c r="PIP22" s="6"/>
      <c r="PIQ22" s="6"/>
      <c r="PIR22" s="6"/>
      <c r="PIS22" s="6"/>
      <c r="PIT22" s="6"/>
      <c r="PIU22" s="6"/>
      <c r="PIV22" s="6"/>
      <c r="PIW22" s="6"/>
      <c r="PIX22" s="6"/>
      <c r="PIY22" s="6"/>
      <c r="PIZ22" s="6"/>
      <c r="PJA22" s="6"/>
      <c r="PJB22" s="6"/>
      <c r="PJC22" s="6"/>
      <c r="PJD22" s="6"/>
      <c r="PJE22" s="6"/>
      <c r="PJF22" s="6"/>
      <c r="PJG22" s="6"/>
      <c r="PJH22" s="6"/>
      <c r="PJI22" s="6"/>
      <c r="PJJ22" s="6"/>
      <c r="PJK22" s="6"/>
      <c r="PJL22" s="6"/>
      <c r="PJM22" s="6"/>
      <c r="PJN22" s="6"/>
      <c r="PJO22" s="6"/>
      <c r="PJP22" s="6"/>
      <c r="PJQ22" s="6"/>
      <c r="PJR22" s="6"/>
      <c r="PJS22" s="6"/>
      <c r="PJT22" s="6"/>
      <c r="PJU22" s="6"/>
      <c r="PJV22" s="6"/>
      <c r="PJW22" s="6"/>
      <c r="PJX22" s="6"/>
      <c r="PJY22" s="6"/>
      <c r="PJZ22" s="6"/>
      <c r="PKA22" s="6"/>
      <c r="PKB22" s="6"/>
      <c r="PKC22" s="6"/>
      <c r="PKD22" s="6"/>
      <c r="PKE22" s="6"/>
      <c r="PKF22" s="6"/>
      <c r="PKG22" s="6"/>
      <c r="PKH22" s="6"/>
      <c r="PKI22" s="6"/>
      <c r="PKJ22" s="6"/>
      <c r="PKK22" s="6"/>
      <c r="PKL22" s="6"/>
      <c r="PKM22" s="6"/>
      <c r="PKN22" s="6"/>
      <c r="PKO22" s="6"/>
      <c r="PKP22" s="6"/>
      <c r="PKQ22" s="6"/>
      <c r="PKR22" s="6"/>
      <c r="PKS22" s="6"/>
      <c r="PKT22" s="6"/>
      <c r="PKU22" s="6"/>
      <c r="PKV22" s="6"/>
      <c r="PKW22" s="6"/>
      <c r="PKX22" s="6"/>
      <c r="PKY22" s="6"/>
      <c r="PKZ22" s="6"/>
      <c r="PLA22" s="6"/>
      <c r="PLB22" s="6"/>
      <c r="PLC22" s="6"/>
      <c r="PLD22" s="6"/>
      <c r="PLE22" s="6"/>
      <c r="PLF22" s="6"/>
      <c r="PLG22" s="6"/>
      <c r="PLH22" s="6"/>
      <c r="PLI22" s="6"/>
      <c r="PLJ22" s="6"/>
      <c r="PLK22" s="6"/>
      <c r="PLL22" s="6"/>
      <c r="PLM22" s="6"/>
      <c r="PLN22" s="6"/>
      <c r="PLO22" s="6"/>
      <c r="PLP22" s="6"/>
      <c r="PLQ22" s="6"/>
      <c r="PLR22" s="6"/>
      <c r="PLS22" s="6"/>
      <c r="PLT22" s="6"/>
      <c r="PLU22" s="6"/>
      <c r="PLV22" s="6"/>
      <c r="PLW22" s="6"/>
      <c r="PLX22" s="6"/>
      <c r="PLY22" s="6"/>
      <c r="PLZ22" s="6"/>
      <c r="PMA22" s="6"/>
      <c r="PMB22" s="6"/>
      <c r="PMC22" s="6"/>
      <c r="PMD22" s="6"/>
      <c r="PME22" s="6"/>
      <c r="PMF22" s="6"/>
      <c r="PMG22" s="6"/>
      <c r="PMH22" s="6"/>
      <c r="PMI22" s="6"/>
      <c r="PMJ22" s="6"/>
      <c r="PMK22" s="6"/>
      <c r="PML22" s="6"/>
      <c r="PMM22" s="6"/>
      <c r="PMN22" s="6"/>
      <c r="PMO22" s="6"/>
      <c r="PMP22" s="6"/>
      <c r="PMQ22" s="6"/>
      <c r="PMR22" s="6"/>
      <c r="PMS22" s="6"/>
      <c r="PMT22" s="6"/>
      <c r="PMU22" s="6"/>
      <c r="PMV22" s="6"/>
      <c r="PMW22" s="6"/>
      <c r="PMX22" s="6"/>
      <c r="PMY22" s="6"/>
      <c r="PMZ22" s="6"/>
      <c r="PNA22" s="6"/>
      <c r="PNB22" s="6"/>
      <c r="PNC22" s="6"/>
      <c r="PND22" s="6"/>
      <c r="PNE22" s="6"/>
      <c r="PNF22" s="6"/>
      <c r="PNG22" s="6"/>
      <c r="PNH22" s="6"/>
      <c r="PNI22" s="6"/>
      <c r="PNJ22" s="6"/>
      <c r="PNK22" s="6"/>
      <c r="PNL22" s="6"/>
      <c r="PNM22" s="6"/>
      <c r="PNN22" s="6"/>
      <c r="PNO22" s="6"/>
      <c r="PNP22" s="6"/>
      <c r="PNQ22" s="6"/>
      <c r="PNR22" s="6"/>
      <c r="PNS22" s="6"/>
      <c r="PNT22" s="6"/>
      <c r="PNU22" s="6"/>
      <c r="PNV22" s="6"/>
      <c r="PNW22" s="6"/>
      <c r="PNX22" s="6"/>
      <c r="PNY22" s="6"/>
      <c r="PNZ22" s="6"/>
      <c r="POA22" s="6"/>
      <c r="POB22" s="6"/>
      <c r="POC22" s="6"/>
      <c r="POD22" s="6"/>
      <c r="POE22" s="6"/>
      <c r="POF22" s="6"/>
      <c r="POG22" s="6"/>
      <c r="POH22" s="6"/>
      <c r="POI22" s="6"/>
      <c r="POJ22" s="6"/>
      <c r="POK22" s="6"/>
      <c r="POL22" s="6"/>
      <c r="POM22" s="6"/>
      <c r="PON22" s="6"/>
      <c r="POO22" s="6"/>
      <c r="POP22" s="6"/>
      <c r="POQ22" s="6"/>
      <c r="POR22" s="6"/>
      <c r="POS22" s="6"/>
      <c r="POT22" s="6"/>
      <c r="POU22" s="6"/>
      <c r="POV22" s="6"/>
      <c r="POW22" s="6"/>
      <c r="POX22" s="6"/>
      <c r="POY22" s="6"/>
      <c r="POZ22" s="6"/>
      <c r="PPA22" s="6"/>
      <c r="PPB22" s="6"/>
      <c r="PPC22" s="6"/>
      <c r="PPD22" s="6"/>
      <c r="PPE22" s="6"/>
      <c r="PPF22" s="6"/>
      <c r="PPG22" s="6"/>
      <c r="PPH22" s="6"/>
      <c r="PPI22" s="6"/>
      <c r="PPJ22" s="6"/>
      <c r="PPK22" s="6"/>
      <c r="PPL22" s="6"/>
      <c r="PPM22" s="6"/>
      <c r="PPN22" s="6"/>
      <c r="PPO22" s="6"/>
      <c r="PPP22" s="6"/>
      <c r="PPQ22" s="6"/>
      <c r="PPR22" s="6"/>
      <c r="PPS22" s="6"/>
      <c r="PPT22" s="6"/>
      <c r="PPU22" s="6"/>
      <c r="PPV22" s="6"/>
      <c r="PPW22" s="6"/>
      <c r="PPX22" s="6"/>
      <c r="PPY22" s="6"/>
      <c r="PPZ22" s="6"/>
      <c r="PQA22" s="6"/>
      <c r="PQB22" s="6"/>
      <c r="PQC22" s="6"/>
      <c r="PQD22" s="6"/>
      <c r="PQE22" s="6"/>
      <c r="PQF22" s="6"/>
      <c r="PQG22" s="6"/>
      <c r="PQH22" s="6"/>
      <c r="PQI22" s="6"/>
      <c r="PQJ22" s="6"/>
      <c r="PQK22" s="6"/>
      <c r="PQL22" s="6"/>
      <c r="PQM22" s="6"/>
      <c r="PQN22" s="6"/>
      <c r="PQO22" s="6"/>
      <c r="PQP22" s="6"/>
      <c r="PQQ22" s="6"/>
      <c r="PQR22" s="6"/>
      <c r="PQS22" s="6"/>
      <c r="PQT22" s="6"/>
      <c r="PQU22" s="6"/>
      <c r="PQV22" s="6"/>
      <c r="PQW22" s="6"/>
      <c r="PQX22" s="6"/>
      <c r="PQY22" s="6"/>
      <c r="PQZ22" s="6"/>
      <c r="PRA22" s="6"/>
      <c r="PRB22" s="6"/>
      <c r="PRC22" s="6"/>
      <c r="PRD22" s="6"/>
      <c r="PRE22" s="6"/>
      <c r="PRF22" s="6"/>
      <c r="PRG22" s="6"/>
      <c r="PRH22" s="6"/>
      <c r="PRI22" s="6"/>
      <c r="PRJ22" s="6"/>
      <c r="PRK22" s="6"/>
      <c r="PRL22" s="6"/>
      <c r="PRM22" s="6"/>
      <c r="PRN22" s="6"/>
      <c r="PRO22" s="6"/>
      <c r="PRP22" s="6"/>
      <c r="PRQ22" s="6"/>
      <c r="PRR22" s="6"/>
      <c r="PRS22" s="6"/>
      <c r="PRT22" s="6"/>
      <c r="PRU22" s="6"/>
      <c r="PRV22" s="6"/>
      <c r="PRW22" s="6"/>
      <c r="PRX22" s="6"/>
      <c r="PRY22" s="6"/>
      <c r="PRZ22" s="6"/>
      <c r="PSA22" s="6"/>
      <c r="PSB22" s="6"/>
      <c r="PSC22" s="6"/>
      <c r="PSD22" s="6"/>
      <c r="PSE22" s="6"/>
      <c r="PSF22" s="6"/>
      <c r="PSG22" s="6"/>
      <c r="PSH22" s="6"/>
      <c r="PSI22" s="6"/>
      <c r="PSJ22" s="6"/>
      <c r="PSK22" s="6"/>
      <c r="PSL22" s="6"/>
      <c r="PSM22" s="6"/>
      <c r="PSN22" s="6"/>
      <c r="PSO22" s="6"/>
      <c r="PSP22" s="6"/>
      <c r="PSQ22" s="6"/>
      <c r="PSR22" s="6"/>
      <c r="PSS22" s="6"/>
      <c r="PST22" s="6"/>
      <c r="PSU22" s="6"/>
      <c r="PSV22" s="6"/>
      <c r="PSW22" s="6"/>
      <c r="PSX22" s="6"/>
      <c r="PSY22" s="6"/>
      <c r="PSZ22" s="6"/>
      <c r="PTA22" s="6"/>
      <c r="PTB22" s="6"/>
      <c r="PTC22" s="6"/>
      <c r="PTD22" s="6"/>
      <c r="PTE22" s="6"/>
      <c r="PTF22" s="6"/>
      <c r="PTG22" s="6"/>
      <c r="PTH22" s="6"/>
      <c r="PTI22" s="6"/>
      <c r="PTJ22" s="6"/>
      <c r="PTK22" s="6"/>
      <c r="PTL22" s="6"/>
      <c r="PTM22" s="6"/>
      <c r="PTN22" s="6"/>
      <c r="PTO22" s="6"/>
      <c r="PTP22" s="6"/>
      <c r="PTQ22" s="6"/>
      <c r="PTR22" s="6"/>
      <c r="PTS22" s="6"/>
      <c r="PTT22" s="6"/>
      <c r="PTU22" s="6"/>
      <c r="PTV22" s="6"/>
      <c r="PTW22" s="6"/>
      <c r="PTX22" s="6"/>
      <c r="PTY22" s="6"/>
      <c r="PTZ22" s="6"/>
      <c r="PUA22" s="6"/>
      <c r="PUB22" s="6"/>
      <c r="PUC22" s="6"/>
      <c r="PUD22" s="6"/>
      <c r="PUE22" s="6"/>
      <c r="PUF22" s="6"/>
      <c r="PUG22" s="6"/>
      <c r="PUH22" s="6"/>
      <c r="PUI22" s="6"/>
      <c r="PUJ22" s="6"/>
      <c r="PUK22" s="6"/>
      <c r="PUL22" s="6"/>
      <c r="PUM22" s="6"/>
      <c r="PUN22" s="6"/>
      <c r="PUO22" s="6"/>
      <c r="PUP22" s="6"/>
      <c r="PUQ22" s="6"/>
      <c r="PUR22" s="6"/>
      <c r="PUS22" s="6"/>
      <c r="PUT22" s="6"/>
      <c r="PUU22" s="6"/>
      <c r="PUV22" s="6"/>
      <c r="PUW22" s="6"/>
      <c r="PUX22" s="6"/>
      <c r="PUY22" s="6"/>
      <c r="PUZ22" s="6"/>
      <c r="PVA22" s="6"/>
      <c r="PVB22" s="6"/>
      <c r="PVC22" s="6"/>
      <c r="PVD22" s="6"/>
      <c r="PVE22" s="6"/>
      <c r="PVF22" s="6"/>
      <c r="PVG22" s="6"/>
      <c r="PVH22" s="6"/>
      <c r="PVI22" s="6"/>
      <c r="PVJ22" s="6"/>
      <c r="PVK22" s="6"/>
      <c r="PVL22" s="6"/>
      <c r="PVM22" s="6"/>
      <c r="PVN22" s="6"/>
      <c r="PVO22" s="6"/>
      <c r="PVP22" s="6"/>
      <c r="PVQ22" s="6"/>
      <c r="PVR22" s="6"/>
      <c r="PVS22" s="6"/>
      <c r="PVT22" s="6"/>
      <c r="PVU22" s="6"/>
      <c r="PVV22" s="6"/>
      <c r="PVW22" s="6"/>
      <c r="PVX22" s="6"/>
      <c r="PVY22" s="6"/>
      <c r="PVZ22" s="6"/>
      <c r="PWA22" s="6"/>
      <c r="PWB22" s="6"/>
      <c r="PWC22" s="6"/>
      <c r="PWD22" s="6"/>
      <c r="PWE22" s="6"/>
      <c r="PWF22" s="6"/>
      <c r="PWG22" s="6"/>
      <c r="PWH22" s="6"/>
      <c r="PWI22" s="6"/>
      <c r="PWJ22" s="6"/>
      <c r="PWK22" s="6"/>
      <c r="PWL22" s="6"/>
      <c r="PWM22" s="6"/>
      <c r="PWN22" s="6"/>
      <c r="PWO22" s="6"/>
      <c r="PWP22" s="6"/>
      <c r="PWQ22" s="6"/>
      <c r="PWR22" s="6"/>
      <c r="PWS22" s="6"/>
      <c r="PWT22" s="6"/>
      <c r="PWU22" s="6"/>
      <c r="PWV22" s="6"/>
      <c r="PWW22" s="6"/>
      <c r="PWX22" s="6"/>
      <c r="PWY22" s="6"/>
      <c r="PWZ22" s="6"/>
      <c r="PXA22" s="6"/>
      <c r="PXB22" s="6"/>
      <c r="PXC22" s="6"/>
      <c r="PXD22" s="6"/>
      <c r="PXE22" s="6"/>
      <c r="PXF22" s="6"/>
      <c r="PXG22" s="6"/>
      <c r="PXH22" s="6"/>
      <c r="PXI22" s="6"/>
      <c r="PXJ22" s="6"/>
      <c r="PXK22" s="6"/>
      <c r="PXL22" s="6"/>
      <c r="PXM22" s="6"/>
      <c r="PXN22" s="6"/>
      <c r="PXO22" s="6"/>
      <c r="PXP22" s="6"/>
      <c r="PXQ22" s="6"/>
      <c r="PXR22" s="6"/>
      <c r="PXS22" s="6"/>
      <c r="PXT22" s="6"/>
      <c r="PXU22" s="6"/>
      <c r="PXV22" s="6"/>
      <c r="PXW22" s="6"/>
      <c r="PXX22" s="6"/>
      <c r="PXY22" s="6"/>
      <c r="PXZ22" s="6"/>
      <c r="PYA22" s="6"/>
      <c r="PYB22" s="6"/>
      <c r="PYC22" s="6"/>
      <c r="PYD22" s="6"/>
      <c r="PYE22" s="6"/>
      <c r="PYF22" s="6"/>
      <c r="PYG22" s="6"/>
      <c r="PYH22" s="6"/>
      <c r="PYI22" s="6"/>
      <c r="PYJ22" s="6"/>
      <c r="PYK22" s="6"/>
      <c r="PYL22" s="6"/>
      <c r="PYM22" s="6"/>
      <c r="PYN22" s="6"/>
      <c r="PYO22" s="6"/>
      <c r="PYP22" s="6"/>
      <c r="PYQ22" s="6"/>
      <c r="PYR22" s="6"/>
      <c r="PYS22" s="6"/>
      <c r="PYT22" s="6"/>
      <c r="PYU22" s="6"/>
      <c r="PYV22" s="6"/>
      <c r="PYW22" s="6"/>
      <c r="PYX22" s="6"/>
      <c r="PYY22" s="6"/>
      <c r="PYZ22" s="6"/>
      <c r="PZA22" s="6"/>
      <c r="PZB22" s="6"/>
      <c r="PZC22" s="6"/>
      <c r="PZD22" s="6"/>
      <c r="PZE22" s="6"/>
      <c r="PZF22" s="6"/>
      <c r="PZG22" s="6"/>
      <c r="PZH22" s="6"/>
      <c r="PZI22" s="6"/>
      <c r="PZJ22" s="6"/>
      <c r="PZK22" s="6"/>
      <c r="PZL22" s="6"/>
      <c r="PZM22" s="6"/>
      <c r="PZN22" s="6"/>
      <c r="PZO22" s="6"/>
      <c r="PZP22" s="6"/>
      <c r="PZQ22" s="6"/>
      <c r="PZR22" s="6"/>
      <c r="PZS22" s="6"/>
      <c r="PZT22" s="6"/>
      <c r="PZU22" s="6"/>
      <c r="PZV22" s="6"/>
      <c r="PZW22" s="6"/>
      <c r="PZX22" s="6"/>
      <c r="PZY22" s="6"/>
      <c r="PZZ22" s="6"/>
      <c r="QAA22" s="6"/>
      <c r="QAB22" s="6"/>
      <c r="QAC22" s="6"/>
      <c r="QAD22" s="6"/>
      <c r="QAE22" s="6"/>
      <c r="QAF22" s="6"/>
      <c r="QAG22" s="6"/>
      <c r="QAH22" s="6"/>
      <c r="QAI22" s="6"/>
      <c r="QAJ22" s="6"/>
      <c r="QAK22" s="6"/>
      <c r="QAL22" s="6"/>
      <c r="QAM22" s="6"/>
      <c r="QAN22" s="6"/>
      <c r="QAO22" s="6"/>
      <c r="QAP22" s="6"/>
      <c r="QAQ22" s="6"/>
      <c r="QAR22" s="6"/>
      <c r="QAS22" s="6"/>
      <c r="QAT22" s="6"/>
      <c r="QAU22" s="6"/>
      <c r="QAV22" s="6"/>
      <c r="QAW22" s="6"/>
      <c r="QAX22" s="6"/>
      <c r="QAY22" s="6"/>
      <c r="QAZ22" s="6"/>
      <c r="QBA22" s="6"/>
      <c r="QBB22" s="6"/>
      <c r="QBC22" s="6"/>
      <c r="QBD22" s="6"/>
      <c r="QBE22" s="6"/>
      <c r="QBF22" s="6"/>
      <c r="QBG22" s="6"/>
      <c r="QBH22" s="6"/>
      <c r="QBI22" s="6"/>
      <c r="QBJ22" s="6"/>
      <c r="QBK22" s="6"/>
      <c r="QBL22" s="6"/>
      <c r="QBM22" s="6"/>
      <c r="QBN22" s="6"/>
      <c r="QBO22" s="6"/>
      <c r="QBP22" s="6"/>
      <c r="QBQ22" s="6"/>
      <c r="QBR22" s="6"/>
      <c r="QBS22" s="6"/>
      <c r="QBT22" s="6"/>
      <c r="QBU22" s="6"/>
      <c r="QBV22" s="6"/>
      <c r="QBW22" s="6"/>
      <c r="QBX22" s="6"/>
      <c r="QBY22" s="6"/>
      <c r="QBZ22" s="6"/>
      <c r="QCA22" s="6"/>
      <c r="QCB22" s="6"/>
      <c r="QCC22" s="6"/>
      <c r="QCD22" s="6"/>
      <c r="QCE22" s="6"/>
      <c r="QCF22" s="6"/>
      <c r="QCG22" s="6"/>
      <c r="QCH22" s="6"/>
      <c r="QCI22" s="6"/>
      <c r="QCJ22" s="6"/>
      <c r="QCK22" s="6"/>
      <c r="QCL22" s="6"/>
      <c r="QCM22" s="6"/>
      <c r="QCN22" s="6"/>
      <c r="QCO22" s="6"/>
      <c r="QCP22" s="6"/>
      <c r="QCQ22" s="6"/>
      <c r="QCR22" s="6"/>
      <c r="QCS22" s="6"/>
      <c r="QCT22" s="6"/>
      <c r="QCU22" s="6"/>
      <c r="QCV22" s="6"/>
      <c r="QCW22" s="6"/>
      <c r="QCX22" s="6"/>
      <c r="QCY22" s="6"/>
      <c r="QCZ22" s="6"/>
      <c r="QDA22" s="6"/>
      <c r="QDB22" s="6"/>
      <c r="QDC22" s="6"/>
      <c r="QDD22" s="6"/>
      <c r="QDE22" s="6"/>
      <c r="QDF22" s="6"/>
      <c r="QDG22" s="6"/>
      <c r="QDH22" s="6"/>
      <c r="QDI22" s="6"/>
      <c r="QDJ22" s="6"/>
      <c r="QDK22" s="6"/>
      <c r="QDL22" s="6"/>
      <c r="QDM22" s="6"/>
      <c r="QDN22" s="6"/>
      <c r="QDO22" s="6"/>
      <c r="QDP22" s="6"/>
      <c r="QDQ22" s="6"/>
      <c r="QDR22" s="6"/>
      <c r="QDS22" s="6"/>
      <c r="QDT22" s="6"/>
      <c r="QDU22" s="6"/>
      <c r="QDV22" s="6"/>
      <c r="QDW22" s="6"/>
      <c r="QDX22" s="6"/>
      <c r="QDY22" s="6"/>
      <c r="QDZ22" s="6"/>
      <c r="QEA22" s="6"/>
      <c r="QEB22" s="6"/>
      <c r="QEC22" s="6"/>
      <c r="QED22" s="6"/>
      <c r="QEE22" s="6"/>
      <c r="QEF22" s="6"/>
      <c r="QEG22" s="6"/>
      <c r="QEH22" s="6"/>
      <c r="QEI22" s="6"/>
      <c r="QEJ22" s="6"/>
      <c r="QEK22" s="6"/>
      <c r="QEL22" s="6"/>
      <c r="QEM22" s="6"/>
      <c r="QEN22" s="6"/>
      <c r="QEO22" s="6"/>
      <c r="QEP22" s="6"/>
      <c r="QEQ22" s="6"/>
      <c r="QER22" s="6"/>
      <c r="QES22" s="6"/>
      <c r="QET22" s="6"/>
      <c r="QEU22" s="6"/>
      <c r="QEV22" s="6"/>
      <c r="QEW22" s="6"/>
      <c r="QEX22" s="6"/>
      <c r="QEY22" s="6"/>
      <c r="QEZ22" s="6"/>
      <c r="QFA22" s="6"/>
      <c r="QFB22" s="6"/>
      <c r="QFC22" s="6"/>
      <c r="QFD22" s="6"/>
      <c r="QFE22" s="6"/>
      <c r="QFF22" s="6"/>
      <c r="QFG22" s="6"/>
      <c r="QFH22" s="6"/>
      <c r="QFI22" s="6"/>
      <c r="QFJ22" s="6"/>
      <c r="QFK22" s="6"/>
      <c r="QFL22" s="6"/>
      <c r="QFM22" s="6"/>
      <c r="QFN22" s="6"/>
      <c r="QFO22" s="6"/>
      <c r="QFP22" s="6"/>
      <c r="QFQ22" s="6"/>
      <c r="QFR22" s="6"/>
      <c r="QFS22" s="6"/>
      <c r="QFT22" s="6"/>
      <c r="QFU22" s="6"/>
      <c r="QFV22" s="6"/>
      <c r="QFW22" s="6"/>
      <c r="QFX22" s="6"/>
      <c r="QFY22" s="6"/>
      <c r="QFZ22" s="6"/>
      <c r="QGA22" s="6"/>
      <c r="QGB22" s="6"/>
      <c r="QGC22" s="6"/>
      <c r="QGD22" s="6"/>
      <c r="QGE22" s="6"/>
      <c r="QGF22" s="6"/>
      <c r="QGG22" s="6"/>
      <c r="QGH22" s="6"/>
      <c r="QGI22" s="6"/>
      <c r="QGJ22" s="6"/>
      <c r="QGK22" s="6"/>
      <c r="QGL22" s="6"/>
      <c r="QGM22" s="6"/>
      <c r="QGN22" s="6"/>
      <c r="QGO22" s="6"/>
      <c r="QGP22" s="6"/>
      <c r="QGQ22" s="6"/>
      <c r="QGR22" s="6"/>
      <c r="QGS22" s="6"/>
      <c r="QGT22" s="6"/>
      <c r="QGU22" s="6"/>
      <c r="QGV22" s="6"/>
      <c r="QGW22" s="6"/>
      <c r="QGX22" s="6"/>
      <c r="QGY22" s="6"/>
      <c r="QGZ22" s="6"/>
      <c r="QHA22" s="6"/>
      <c r="QHB22" s="6"/>
      <c r="QHC22" s="6"/>
      <c r="QHD22" s="6"/>
      <c r="QHE22" s="6"/>
      <c r="QHF22" s="6"/>
      <c r="QHG22" s="6"/>
      <c r="QHH22" s="6"/>
      <c r="QHI22" s="6"/>
      <c r="QHJ22" s="6"/>
      <c r="QHK22" s="6"/>
      <c r="QHL22" s="6"/>
      <c r="QHM22" s="6"/>
      <c r="QHN22" s="6"/>
      <c r="QHO22" s="6"/>
      <c r="QHP22" s="6"/>
      <c r="QHQ22" s="6"/>
      <c r="QHR22" s="6"/>
      <c r="QHS22" s="6"/>
      <c r="QHT22" s="6"/>
      <c r="QHU22" s="6"/>
      <c r="QHV22" s="6"/>
      <c r="QHW22" s="6"/>
      <c r="QHX22" s="6"/>
      <c r="QHY22" s="6"/>
      <c r="QHZ22" s="6"/>
      <c r="QIA22" s="6"/>
      <c r="QIB22" s="6"/>
      <c r="QIC22" s="6"/>
      <c r="QID22" s="6"/>
      <c r="QIE22" s="6"/>
      <c r="QIF22" s="6"/>
      <c r="QIG22" s="6"/>
      <c r="QIH22" s="6"/>
      <c r="QII22" s="6"/>
      <c r="QIJ22" s="6"/>
      <c r="QIK22" s="6"/>
      <c r="QIL22" s="6"/>
      <c r="QIM22" s="6"/>
      <c r="QIN22" s="6"/>
      <c r="QIO22" s="6"/>
      <c r="QIP22" s="6"/>
      <c r="QIQ22" s="6"/>
      <c r="QIR22" s="6"/>
      <c r="QIS22" s="6"/>
      <c r="QIT22" s="6"/>
      <c r="QIU22" s="6"/>
      <c r="QIV22" s="6"/>
      <c r="QIW22" s="6"/>
      <c r="QIX22" s="6"/>
      <c r="QIY22" s="6"/>
      <c r="QIZ22" s="6"/>
      <c r="QJA22" s="6"/>
      <c r="QJB22" s="6"/>
      <c r="QJC22" s="6"/>
      <c r="QJD22" s="6"/>
      <c r="QJE22" s="6"/>
      <c r="QJF22" s="6"/>
      <c r="QJG22" s="6"/>
      <c r="QJH22" s="6"/>
      <c r="QJI22" s="6"/>
      <c r="QJJ22" s="6"/>
      <c r="QJK22" s="6"/>
      <c r="QJL22" s="6"/>
      <c r="QJM22" s="6"/>
      <c r="QJN22" s="6"/>
      <c r="QJO22" s="6"/>
      <c r="QJP22" s="6"/>
      <c r="QJQ22" s="6"/>
      <c r="QJR22" s="6"/>
      <c r="QJS22" s="6"/>
      <c r="QJT22" s="6"/>
      <c r="QJU22" s="6"/>
      <c r="QJV22" s="6"/>
      <c r="QJW22" s="6"/>
      <c r="QJX22" s="6"/>
      <c r="QJY22" s="6"/>
      <c r="QJZ22" s="6"/>
      <c r="QKA22" s="6"/>
      <c r="QKB22" s="6"/>
      <c r="QKC22" s="6"/>
      <c r="QKD22" s="6"/>
      <c r="QKE22" s="6"/>
      <c r="QKF22" s="6"/>
      <c r="QKG22" s="6"/>
      <c r="QKH22" s="6"/>
      <c r="QKI22" s="6"/>
      <c r="QKJ22" s="6"/>
      <c r="QKK22" s="6"/>
      <c r="QKL22" s="6"/>
      <c r="QKM22" s="6"/>
      <c r="QKN22" s="6"/>
      <c r="QKO22" s="6"/>
      <c r="QKP22" s="6"/>
      <c r="QKQ22" s="6"/>
      <c r="QKR22" s="6"/>
      <c r="QKS22" s="6"/>
      <c r="QKT22" s="6"/>
      <c r="QKU22" s="6"/>
      <c r="QKV22" s="6"/>
      <c r="QKW22" s="6"/>
      <c r="QKX22" s="6"/>
      <c r="QKY22" s="6"/>
      <c r="QKZ22" s="6"/>
      <c r="QLA22" s="6"/>
      <c r="QLB22" s="6"/>
      <c r="QLC22" s="6"/>
      <c r="QLD22" s="6"/>
      <c r="QLE22" s="6"/>
      <c r="QLF22" s="6"/>
      <c r="QLG22" s="6"/>
      <c r="QLH22" s="6"/>
      <c r="QLI22" s="6"/>
      <c r="QLJ22" s="6"/>
      <c r="QLK22" s="6"/>
      <c r="QLL22" s="6"/>
      <c r="QLM22" s="6"/>
      <c r="QLN22" s="6"/>
      <c r="QLO22" s="6"/>
      <c r="QLP22" s="6"/>
      <c r="QLQ22" s="6"/>
      <c r="QLR22" s="6"/>
      <c r="QLS22" s="6"/>
      <c r="QLT22" s="6"/>
      <c r="QLU22" s="6"/>
      <c r="QLV22" s="6"/>
      <c r="QLW22" s="6"/>
      <c r="QLX22" s="6"/>
      <c r="QLY22" s="6"/>
      <c r="QLZ22" s="6"/>
      <c r="QMA22" s="6"/>
      <c r="QMB22" s="6"/>
      <c r="QMC22" s="6"/>
      <c r="QMD22" s="6"/>
      <c r="QME22" s="6"/>
      <c r="QMF22" s="6"/>
      <c r="QMG22" s="6"/>
      <c r="QMH22" s="6"/>
      <c r="QMI22" s="6"/>
      <c r="QMJ22" s="6"/>
      <c r="QMK22" s="6"/>
      <c r="QML22" s="6"/>
      <c r="QMM22" s="6"/>
      <c r="QMN22" s="6"/>
      <c r="QMO22" s="6"/>
      <c r="QMP22" s="6"/>
      <c r="QMQ22" s="6"/>
      <c r="QMR22" s="6"/>
      <c r="QMS22" s="6"/>
      <c r="QMT22" s="6"/>
      <c r="QMU22" s="6"/>
      <c r="QMV22" s="6"/>
      <c r="QMW22" s="6"/>
      <c r="QMX22" s="6"/>
      <c r="QMY22" s="6"/>
      <c r="QMZ22" s="6"/>
      <c r="QNA22" s="6"/>
      <c r="QNB22" s="6"/>
      <c r="QNC22" s="6"/>
      <c r="QND22" s="6"/>
      <c r="QNE22" s="6"/>
      <c r="QNF22" s="6"/>
      <c r="QNG22" s="6"/>
      <c r="QNH22" s="6"/>
      <c r="QNI22" s="6"/>
      <c r="QNJ22" s="6"/>
      <c r="QNK22" s="6"/>
      <c r="QNL22" s="6"/>
      <c r="QNM22" s="6"/>
      <c r="QNN22" s="6"/>
      <c r="QNO22" s="6"/>
      <c r="QNP22" s="6"/>
      <c r="QNQ22" s="6"/>
      <c r="QNR22" s="6"/>
      <c r="QNS22" s="6"/>
      <c r="QNT22" s="6"/>
      <c r="QNU22" s="6"/>
      <c r="QNV22" s="6"/>
      <c r="QNW22" s="6"/>
      <c r="QNX22" s="6"/>
      <c r="QNY22" s="6"/>
      <c r="QNZ22" s="6"/>
      <c r="QOA22" s="6"/>
      <c r="QOB22" s="6"/>
      <c r="QOC22" s="6"/>
      <c r="QOD22" s="6"/>
      <c r="QOE22" s="6"/>
      <c r="QOF22" s="6"/>
      <c r="QOG22" s="6"/>
      <c r="QOH22" s="6"/>
      <c r="QOI22" s="6"/>
      <c r="QOJ22" s="6"/>
      <c r="QOK22" s="6"/>
      <c r="QOL22" s="6"/>
      <c r="QOM22" s="6"/>
      <c r="QON22" s="6"/>
      <c r="QOO22" s="6"/>
      <c r="QOP22" s="6"/>
      <c r="QOQ22" s="6"/>
      <c r="QOR22" s="6"/>
      <c r="QOS22" s="6"/>
      <c r="QOT22" s="6"/>
      <c r="QOU22" s="6"/>
      <c r="QOV22" s="6"/>
      <c r="QOW22" s="6"/>
      <c r="QOX22" s="6"/>
      <c r="QOY22" s="6"/>
      <c r="QOZ22" s="6"/>
      <c r="QPA22" s="6"/>
      <c r="QPB22" s="6"/>
      <c r="QPC22" s="6"/>
      <c r="QPD22" s="6"/>
      <c r="QPE22" s="6"/>
      <c r="QPF22" s="6"/>
      <c r="QPG22" s="6"/>
      <c r="QPH22" s="6"/>
      <c r="QPI22" s="6"/>
      <c r="QPJ22" s="6"/>
      <c r="QPK22" s="6"/>
      <c r="QPL22" s="6"/>
      <c r="QPM22" s="6"/>
      <c r="QPN22" s="6"/>
      <c r="QPO22" s="6"/>
      <c r="QPP22" s="6"/>
      <c r="QPQ22" s="6"/>
      <c r="QPR22" s="6"/>
      <c r="QPS22" s="6"/>
      <c r="QPT22" s="6"/>
      <c r="QPU22" s="6"/>
      <c r="QPV22" s="6"/>
      <c r="QPW22" s="6"/>
      <c r="QPX22" s="6"/>
      <c r="QPY22" s="6"/>
      <c r="QPZ22" s="6"/>
      <c r="QQA22" s="6"/>
      <c r="QQB22" s="6"/>
      <c r="QQC22" s="6"/>
      <c r="QQD22" s="6"/>
      <c r="QQE22" s="6"/>
      <c r="QQF22" s="6"/>
      <c r="QQG22" s="6"/>
      <c r="QQH22" s="6"/>
      <c r="QQI22" s="6"/>
      <c r="QQJ22" s="6"/>
      <c r="QQK22" s="6"/>
      <c r="QQL22" s="6"/>
      <c r="QQM22" s="6"/>
      <c r="QQN22" s="6"/>
      <c r="QQO22" s="6"/>
      <c r="QQP22" s="6"/>
      <c r="QQQ22" s="6"/>
      <c r="QQR22" s="6"/>
      <c r="QQS22" s="6"/>
      <c r="QQT22" s="6"/>
      <c r="QQU22" s="6"/>
      <c r="QQV22" s="6"/>
      <c r="QQW22" s="6"/>
      <c r="QQX22" s="6"/>
      <c r="QQY22" s="6"/>
      <c r="QQZ22" s="6"/>
      <c r="QRA22" s="6"/>
      <c r="QRB22" s="6"/>
      <c r="QRC22" s="6"/>
      <c r="QRD22" s="6"/>
      <c r="QRE22" s="6"/>
      <c r="QRF22" s="6"/>
      <c r="QRG22" s="6"/>
      <c r="QRH22" s="6"/>
      <c r="QRI22" s="6"/>
      <c r="QRJ22" s="6"/>
      <c r="QRK22" s="6"/>
      <c r="QRL22" s="6"/>
      <c r="QRM22" s="6"/>
      <c r="QRN22" s="6"/>
      <c r="QRO22" s="6"/>
      <c r="QRP22" s="6"/>
      <c r="QRQ22" s="6"/>
      <c r="QRR22" s="6"/>
      <c r="QRS22" s="6"/>
      <c r="QRT22" s="6"/>
      <c r="QRU22" s="6"/>
      <c r="QRV22" s="6"/>
      <c r="QRW22" s="6"/>
      <c r="QRX22" s="6"/>
      <c r="QRY22" s="6"/>
      <c r="QRZ22" s="6"/>
      <c r="QSA22" s="6"/>
      <c r="QSB22" s="6"/>
      <c r="QSC22" s="6"/>
      <c r="QSD22" s="6"/>
      <c r="QSE22" s="6"/>
      <c r="QSF22" s="6"/>
      <c r="QSG22" s="6"/>
      <c r="QSH22" s="6"/>
      <c r="QSI22" s="6"/>
      <c r="QSJ22" s="6"/>
      <c r="QSK22" s="6"/>
      <c r="QSL22" s="6"/>
      <c r="QSM22" s="6"/>
      <c r="QSN22" s="6"/>
      <c r="QSO22" s="6"/>
      <c r="QSP22" s="6"/>
      <c r="QSQ22" s="6"/>
      <c r="QSR22" s="6"/>
      <c r="QSS22" s="6"/>
      <c r="QST22" s="6"/>
      <c r="QSU22" s="6"/>
      <c r="QSV22" s="6"/>
      <c r="QSW22" s="6"/>
      <c r="QSX22" s="6"/>
      <c r="QSY22" s="6"/>
      <c r="QSZ22" s="6"/>
      <c r="QTA22" s="6"/>
      <c r="QTB22" s="6"/>
      <c r="QTC22" s="6"/>
      <c r="QTD22" s="6"/>
      <c r="QTE22" s="6"/>
      <c r="QTF22" s="6"/>
      <c r="QTG22" s="6"/>
      <c r="QTH22" s="6"/>
      <c r="QTI22" s="6"/>
      <c r="QTJ22" s="6"/>
      <c r="QTK22" s="6"/>
      <c r="QTL22" s="6"/>
      <c r="QTM22" s="6"/>
      <c r="QTN22" s="6"/>
      <c r="QTO22" s="6"/>
      <c r="QTP22" s="6"/>
      <c r="QTQ22" s="6"/>
      <c r="QTR22" s="6"/>
      <c r="QTS22" s="6"/>
      <c r="QTT22" s="6"/>
      <c r="QTU22" s="6"/>
      <c r="QTV22" s="6"/>
      <c r="QTW22" s="6"/>
      <c r="QTX22" s="6"/>
      <c r="QTY22" s="6"/>
      <c r="QTZ22" s="6"/>
      <c r="QUA22" s="6"/>
      <c r="QUB22" s="6"/>
      <c r="QUC22" s="6"/>
      <c r="QUD22" s="6"/>
      <c r="QUE22" s="6"/>
      <c r="QUF22" s="6"/>
      <c r="QUG22" s="6"/>
      <c r="QUH22" s="6"/>
      <c r="QUI22" s="6"/>
      <c r="QUJ22" s="6"/>
      <c r="QUK22" s="6"/>
      <c r="QUL22" s="6"/>
      <c r="QUM22" s="6"/>
      <c r="QUN22" s="6"/>
      <c r="QUO22" s="6"/>
      <c r="QUP22" s="6"/>
      <c r="QUQ22" s="6"/>
      <c r="QUR22" s="6"/>
      <c r="QUS22" s="6"/>
      <c r="QUT22" s="6"/>
      <c r="QUU22" s="6"/>
      <c r="QUV22" s="6"/>
      <c r="QUW22" s="6"/>
      <c r="QUX22" s="6"/>
      <c r="QUY22" s="6"/>
      <c r="QUZ22" s="6"/>
      <c r="QVA22" s="6"/>
      <c r="QVB22" s="6"/>
      <c r="QVC22" s="6"/>
      <c r="QVD22" s="6"/>
      <c r="QVE22" s="6"/>
      <c r="QVF22" s="6"/>
      <c r="QVG22" s="6"/>
      <c r="QVH22" s="6"/>
      <c r="QVI22" s="6"/>
      <c r="QVJ22" s="6"/>
      <c r="QVK22" s="6"/>
      <c r="QVL22" s="6"/>
      <c r="QVM22" s="6"/>
      <c r="QVN22" s="6"/>
      <c r="QVO22" s="6"/>
      <c r="QVP22" s="6"/>
      <c r="QVQ22" s="6"/>
      <c r="QVR22" s="6"/>
      <c r="QVS22" s="6"/>
      <c r="QVT22" s="6"/>
      <c r="QVU22" s="6"/>
      <c r="QVV22" s="6"/>
      <c r="QVW22" s="6"/>
      <c r="QVX22" s="6"/>
      <c r="QVY22" s="6"/>
      <c r="QVZ22" s="6"/>
      <c r="QWA22" s="6"/>
      <c r="QWB22" s="6"/>
      <c r="QWC22" s="6"/>
      <c r="QWD22" s="6"/>
      <c r="QWE22" s="6"/>
      <c r="QWF22" s="6"/>
      <c r="QWG22" s="6"/>
      <c r="QWH22" s="6"/>
      <c r="QWI22" s="6"/>
      <c r="QWJ22" s="6"/>
      <c r="QWK22" s="6"/>
      <c r="QWL22" s="6"/>
      <c r="QWM22" s="6"/>
      <c r="QWN22" s="6"/>
      <c r="QWO22" s="6"/>
      <c r="QWP22" s="6"/>
      <c r="QWQ22" s="6"/>
      <c r="QWR22" s="6"/>
      <c r="QWS22" s="6"/>
      <c r="QWT22" s="6"/>
      <c r="QWU22" s="6"/>
      <c r="QWV22" s="6"/>
      <c r="QWW22" s="6"/>
      <c r="QWX22" s="6"/>
      <c r="QWY22" s="6"/>
      <c r="QWZ22" s="6"/>
      <c r="QXA22" s="6"/>
      <c r="QXB22" s="6"/>
      <c r="QXC22" s="6"/>
      <c r="QXD22" s="6"/>
      <c r="QXE22" s="6"/>
      <c r="QXF22" s="6"/>
      <c r="QXG22" s="6"/>
      <c r="QXH22" s="6"/>
      <c r="QXI22" s="6"/>
      <c r="QXJ22" s="6"/>
      <c r="QXK22" s="6"/>
      <c r="QXL22" s="6"/>
      <c r="QXM22" s="6"/>
      <c r="QXN22" s="6"/>
      <c r="QXO22" s="6"/>
      <c r="QXP22" s="6"/>
      <c r="QXQ22" s="6"/>
      <c r="QXR22" s="6"/>
      <c r="QXS22" s="6"/>
      <c r="QXT22" s="6"/>
      <c r="QXU22" s="6"/>
      <c r="QXV22" s="6"/>
      <c r="QXW22" s="6"/>
      <c r="QXX22" s="6"/>
      <c r="QXY22" s="6"/>
      <c r="QXZ22" s="6"/>
      <c r="QYA22" s="6"/>
      <c r="QYB22" s="6"/>
      <c r="QYC22" s="6"/>
      <c r="QYD22" s="6"/>
      <c r="QYE22" s="6"/>
      <c r="QYF22" s="6"/>
      <c r="QYG22" s="6"/>
      <c r="QYH22" s="6"/>
      <c r="QYI22" s="6"/>
      <c r="QYJ22" s="6"/>
      <c r="QYK22" s="6"/>
      <c r="QYL22" s="6"/>
      <c r="QYM22" s="6"/>
      <c r="QYN22" s="6"/>
      <c r="QYO22" s="6"/>
      <c r="QYP22" s="6"/>
      <c r="QYQ22" s="6"/>
      <c r="QYR22" s="6"/>
      <c r="QYS22" s="6"/>
      <c r="QYT22" s="6"/>
      <c r="QYU22" s="6"/>
      <c r="QYV22" s="6"/>
      <c r="QYW22" s="6"/>
      <c r="QYX22" s="6"/>
      <c r="QYY22" s="6"/>
      <c r="QYZ22" s="6"/>
      <c r="QZA22" s="6"/>
      <c r="QZB22" s="6"/>
      <c r="QZC22" s="6"/>
      <c r="QZD22" s="6"/>
      <c r="QZE22" s="6"/>
      <c r="QZF22" s="6"/>
      <c r="QZG22" s="6"/>
      <c r="QZH22" s="6"/>
      <c r="QZI22" s="6"/>
      <c r="QZJ22" s="6"/>
      <c r="QZK22" s="6"/>
      <c r="QZL22" s="6"/>
      <c r="QZM22" s="6"/>
      <c r="QZN22" s="6"/>
      <c r="QZO22" s="6"/>
      <c r="QZP22" s="6"/>
      <c r="QZQ22" s="6"/>
      <c r="QZR22" s="6"/>
      <c r="QZS22" s="6"/>
      <c r="QZT22" s="6"/>
      <c r="QZU22" s="6"/>
      <c r="QZV22" s="6"/>
      <c r="QZW22" s="6"/>
      <c r="QZX22" s="6"/>
      <c r="QZY22" s="6"/>
      <c r="QZZ22" s="6"/>
      <c r="RAA22" s="6"/>
      <c r="RAB22" s="6"/>
      <c r="RAC22" s="6"/>
      <c r="RAD22" s="6"/>
      <c r="RAE22" s="6"/>
      <c r="RAF22" s="6"/>
      <c r="RAG22" s="6"/>
      <c r="RAH22" s="6"/>
      <c r="RAI22" s="6"/>
      <c r="RAJ22" s="6"/>
      <c r="RAK22" s="6"/>
      <c r="RAL22" s="6"/>
      <c r="RAM22" s="6"/>
      <c r="RAN22" s="6"/>
      <c r="RAO22" s="6"/>
      <c r="RAP22" s="6"/>
      <c r="RAQ22" s="6"/>
      <c r="RAR22" s="6"/>
      <c r="RAS22" s="6"/>
      <c r="RAT22" s="6"/>
      <c r="RAU22" s="6"/>
      <c r="RAV22" s="6"/>
      <c r="RAW22" s="6"/>
      <c r="RAX22" s="6"/>
      <c r="RAY22" s="6"/>
      <c r="RAZ22" s="6"/>
      <c r="RBA22" s="6"/>
      <c r="RBB22" s="6"/>
      <c r="RBC22" s="6"/>
      <c r="RBD22" s="6"/>
      <c r="RBE22" s="6"/>
      <c r="RBF22" s="6"/>
      <c r="RBG22" s="6"/>
      <c r="RBH22" s="6"/>
      <c r="RBI22" s="6"/>
      <c r="RBJ22" s="6"/>
      <c r="RBK22" s="6"/>
      <c r="RBL22" s="6"/>
      <c r="RBM22" s="6"/>
      <c r="RBN22" s="6"/>
      <c r="RBO22" s="6"/>
      <c r="RBP22" s="6"/>
      <c r="RBQ22" s="6"/>
      <c r="RBR22" s="6"/>
      <c r="RBS22" s="6"/>
      <c r="RBT22" s="6"/>
      <c r="RBU22" s="6"/>
      <c r="RBV22" s="6"/>
      <c r="RBW22" s="6"/>
      <c r="RBX22" s="6"/>
      <c r="RBY22" s="6"/>
      <c r="RBZ22" s="6"/>
      <c r="RCA22" s="6"/>
      <c r="RCB22" s="6"/>
      <c r="RCC22" s="6"/>
      <c r="RCD22" s="6"/>
      <c r="RCE22" s="6"/>
      <c r="RCF22" s="6"/>
      <c r="RCG22" s="6"/>
      <c r="RCH22" s="6"/>
      <c r="RCI22" s="6"/>
      <c r="RCJ22" s="6"/>
      <c r="RCK22" s="6"/>
      <c r="RCL22" s="6"/>
      <c r="RCM22" s="6"/>
      <c r="RCN22" s="6"/>
      <c r="RCO22" s="6"/>
      <c r="RCP22" s="6"/>
      <c r="RCQ22" s="6"/>
      <c r="RCR22" s="6"/>
      <c r="RCS22" s="6"/>
      <c r="RCT22" s="6"/>
      <c r="RCU22" s="6"/>
      <c r="RCV22" s="6"/>
      <c r="RCW22" s="6"/>
      <c r="RCX22" s="6"/>
      <c r="RCY22" s="6"/>
      <c r="RCZ22" s="6"/>
      <c r="RDA22" s="6"/>
      <c r="RDB22" s="6"/>
      <c r="RDC22" s="6"/>
      <c r="RDD22" s="6"/>
      <c r="RDE22" s="6"/>
      <c r="RDF22" s="6"/>
      <c r="RDG22" s="6"/>
      <c r="RDH22" s="6"/>
      <c r="RDI22" s="6"/>
      <c r="RDJ22" s="6"/>
      <c r="RDK22" s="6"/>
      <c r="RDL22" s="6"/>
      <c r="RDM22" s="6"/>
      <c r="RDN22" s="6"/>
      <c r="RDO22" s="6"/>
      <c r="RDP22" s="6"/>
      <c r="RDQ22" s="6"/>
      <c r="RDR22" s="6"/>
      <c r="RDS22" s="6"/>
      <c r="RDT22" s="6"/>
      <c r="RDU22" s="6"/>
      <c r="RDV22" s="6"/>
      <c r="RDW22" s="6"/>
      <c r="RDX22" s="6"/>
      <c r="RDY22" s="6"/>
      <c r="RDZ22" s="6"/>
      <c r="REA22" s="6"/>
      <c r="REB22" s="6"/>
      <c r="REC22" s="6"/>
      <c r="RED22" s="6"/>
      <c r="REE22" s="6"/>
      <c r="REF22" s="6"/>
      <c r="REG22" s="6"/>
      <c r="REH22" s="6"/>
      <c r="REI22" s="6"/>
      <c r="REJ22" s="6"/>
      <c r="REK22" s="6"/>
      <c r="REL22" s="6"/>
      <c r="REM22" s="6"/>
      <c r="REN22" s="6"/>
      <c r="REO22" s="6"/>
      <c r="REP22" s="6"/>
      <c r="REQ22" s="6"/>
      <c r="RER22" s="6"/>
      <c r="RES22" s="6"/>
      <c r="RET22" s="6"/>
      <c r="REU22" s="6"/>
      <c r="REV22" s="6"/>
      <c r="REW22" s="6"/>
      <c r="REX22" s="6"/>
      <c r="REY22" s="6"/>
      <c r="REZ22" s="6"/>
      <c r="RFA22" s="6"/>
      <c r="RFB22" s="6"/>
      <c r="RFC22" s="6"/>
      <c r="RFD22" s="6"/>
      <c r="RFE22" s="6"/>
      <c r="RFF22" s="6"/>
      <c r="RFG22" s="6"/>
      <c r="RFH22" s="6"/>
      <c r="RFI22" s="6"/>
      <c r="RFJ22" s="6"/>
      <c r="RFK22" s="6"/>
      <c r="RFL22" s="6"/>
      <c r="RFM22" s="6"/>
      <c r="RFN22" s="6"/>
      <c r="RFO22" s="6"/>
      <c r="RFP22" s="6"/>
      <c r="RFQ22" s="6"/>
      <c r="RFR22" s="6"/>
      <c r="RFS22" s="6"/>
      <c r="RFT22" s="6"/>
      <c r="RFU22" s="6"/>
      <c r="RFV22" s="6"/>
      <c r="RFW22" s="6"/>
      <c r="RFX22" s="6"/>
      <c r="RFY22" s="6"/>
      <c r="RFZ22" s="6"/>
      <c r="RGA22" s="6"/>
      <c r="RGB22" s="6"/>
      <c r="RGC22" s="6"/>
      <c r="RGD22" s="6"/>
      <c r="RGE22" s="6"/>
      <c r="RGF22" s="6"/>
      <c r="RGG22" s="6"/>
      <c r="RGH22" s="6"/>
      <c r="RGI22" s="6"/>
      <c r="RGJ22" s="6"/>
      <c r="RGK22" s="6"/>
      <c r="RGL22" s="6"/>
      <c r="RGM22" s="6"/>
      <c r="RGN22" s="6"/>
      <c r="RGO22" s="6"/>
      <c r="RGP22" s="6"/>
      <c r="RGQ22" s="6"/>
      <c r="RGR22" s="6"/>
      <c r="RGS22" s="6"/>
      <c r="RGT22" s="6"/>
      <c r="RGU22" s="6"/>
      <c r="RGV22" s="6"/>
      <c r="RGW22" s="6"/>
      <c r="RGX22" s="6"/>
      <c r="RGY22" s="6"/>
      <c r="RGZ22" s="6"/>
      <c r="RHA22" s="6"/>
      <c r="RHB22" s="6"/>
      <c r="RHC22" s="6"/>
      <c r="RHD22" s="6"/>
      <c r="RHE22" s="6"/>
      <c r="RHF22" s="6"/>
      <c r="RHG22" s="6"/>
      <c r="RHH22" s="6"/>
      <c r="RHI22" s="6"/>
      <c r="RHJ22" s="6"/>
      <c r="RHK22" s="6"/>
      <c r="RHL22" s="6"/>
      <c r="RHM22" s="6"/>
      <c r="RHN22" s="6"/>
      <c r="RHO22" s="6"/>
      <c r="RHP22" s="6"/>
      <c r="RHQ22" s="6"/>
      <c r="RHR22" s="6"/>
      <c r="RHS22" s="6"/>
      <c r="RHT22" s="6"/>
      <c r="RHU22" s="6"/>
      <c r="RHV22" s="6"/>
      <c r="RHW22" s="6"/>
      <c r="RHX22" s="6"/>
      <c r="RHY22" s="6"/>
      <c r="RHZ22" s="6"/>
      <c r="RIA22" s="6"/>
      <c r="RIB22" s="6"/>
      <c r="RIC22" s="6"/>
      <c r="RID22" s="6"/>
      <c r="RIE22" s="6"/>
      <c r="RIF22" s="6"/>
      <c r="RIG22" s="6"/>
      <c r="RIH22" s="6"/>
      <c r="RII22" s="6"/>
      <c r="RIJ22" s="6"/>
      <c r="RIK22" s="6"/>
      <c r="RIL22" s="6"/>
      <c r="RIM22" s="6"/>
      <c r="RIN22" s="6"/>
      <c r="RIO22" s="6"/>
      <c r="RIP22" s="6"/>
      <c r="RIQ22" s="6"/>
      <c r="RIR22" s="6"/>
      <c r="RIS22" s="6"/>
      <c r="RIT22" s="6"/>
      <c r="RIU22" s="6"/>
      <c r="RIV22" s="6"/>
      <c r="RIW22" s="6"/>
      <c r="RIX22" s="6"/>
      <c r="RIY22" s="6"/>
      <c r="RIZ22" s="6"/>
      <c r="RJA22" s="6"/>
      <c r="RJB22" s="6"/>
      <c r="RJC22" s="6"/>
      <c r="RJD22" s="6"/>
      <c r="RJE22" s="6"/>
      <c r="RJF22" s="6"/>
      <c r="RJG22" s="6"/>
      <c r="RJH22" s="6"/>
      <c r="RJI22" s="6"/>
      <c r="RJJ22" s="6"/>
      <c r="RJK22" s="6"/>
      <c r="RJL22" s="6"/>
      <c r="RJM22" s="6"/>
      <c r="RJN22" s="6"/>
      <c r="RJO22" s="6"/>
      <c r="RJP22" s="6"/>
      <c r="RJQ22" s="6"/>
      <c r="RJR22" s="6"/>
      <c r="RJS22" s="6"/>
      <c r="RJT22" s="6"/>
      <c r="RJU22" s="6"/>
      <c r="RJV22" s="6"/>
      <c r="RJW22" s="6"/>
      <c r="RJX22" s="6"/>
      <c r="RJY22" s="6"/>
      <c r="RJZ22" s="6"/>
      <c r="RKA22" s="6"/>
      <c r="RKB22" s="6"/>
      <c r="RKC22" s="6"/>
      <c r="RKD22" s="6"/>
      <c r="RKE22" s="6"/>
      <c r="RKF22" s="6"/>
      <c r="RKG22" s="6"/>
      <c r="RKH22" s="6"/>
      <c r="RKI22" s="6"/>
      <c r="RKJ22" s="6"/>
      <c r="RKK22" s="6"/>
      <c r="RKL22" s="6"/>
      <c r="RKM22" s="6"/>
      <c r="RKN22" s="6"/>
      <c r="RKO22" s="6"/>
      <c r="RKP22" s="6"/>
      <c r="RKQ22" s="6"/>
      <c r="RKR22" s="6"/>
      <c r="RKS22" s="6"/>
      <c r="RKT22" s="6"/>
      <c r="RKU22" s="6"/>
      <c r="RKV22" s="6"/>
      <c r="RKW22" s="6"/>
      <c r="RKX22" s="6"/>
      <c r="RKY22" s="6"/>
      <c r="RKZ22" s="6"/>
      <c r="RLA22" s="6"/>
      <c r="RLB22" s="6"/>
      <c r="RLC22" s="6"/>
      <c r="RLD22" s="6"/>
      <c r="RLE22" s="6"/>
      <c r="RLF22" s="6"/>
      <c r="RLG22" s="6"/>
      <c r="RLH22" s="6"/>
      <c r="RLI22" s="6"/>
      <c r="RLJ22" s="6"/>
      <c r="RLK22" s="6"/>
      <c r="RLL22" s="6"/>
      <c r="RLM22" s="6"/>
      <c r="RLN22" s="6"/>
      <c r="RLO22" s="6"/>
      <c r="RLP22" s="6"/>
      <c r="RLQ22" s="6"/>
      <c r="RLR22" s="6"/>
      <c r="RLS22" s="6"/>
      <c r="RLT22" s="6"/>
      <c r="RLU22" s="6"/>
      <c r="RLV22" s="6"/>
      <c r="RLW22" s="6"/>
      <c r="RLX22" s="6"/>
      <c r="RLY22" s="6"/>
      <c r="RLZ22" s="6"/>
      <c r="RMA22" s="6"/>
      <c r="RMB22" s="6"/>
      <c r="RMC22" s="6"/>
      <c r="RMD22" s="6"/>
      <c r="RME22" s="6"/>
      <c r="RMF22" s="6"/>
      <c r="RMG22" s="6"/>
      <c r="RMH22" s="6"/>
      <c r="RMI22" s="6"/>
      <c r="RMJ22" s="6"/>
      <c r="RMK22" s="6"/>
      <c r="RML22" s="6"/>
      <c r="RMM22" s="6"/>
      <c r="RMN22" s="6"/>
      <c r="RMO22" s="6"/>
      <c r="RMP22" s="6"/>
      <c r="RMQ22" s="6"/>
      <c r="RMR22" s="6"/>
      <c r="RMS22" s="6"/>
      <c r="RMT22" s="6"/>
      <c r="RMU22" s="6"/>
      <c r="RMV22" s="6"/>
      <c r="RMW22" s="6"/>
      <c r="RMX22" s="6"/>
      <c r="RMY22" s="6"/>
      <c r="RMZ22" s="6"/>
      <c r="RNA22" s="6"/>
      <c r="RNB22" s="6"/>
      <c r="RNC22" s="6"/>
      <c r="RND22" s="6"/>
      <c r="RNE22" s="6"/>
      <c r="RNF22" s="6"/>
      <c r="RNG22" s="6"/>
      <c r="RNH22" s="6"/>
      <c r="RNI22" s="6"/>
      <c r="RNJ22" s="6"/>
      <c r="RNK22" s="6"/>
      <c r="RNL22" s="6"/>
      <c r="RNM22" s="6"/>
      <c r="RNN22" s="6"/>
      <c r="RNO22" s="6"/>
      <c r="RNP22" s="6"/>
      <c r="RNQ22" s="6"/>
      <c r="RNR22" s="6"/>
      <c r="RNS22" s="6"/>
      <c r="RNT22" s="6"/>
      <c r="RNU22" s="6"/>
      <c r="RNV22" s="6"/>
      <c r="RNW22" s="6"/>
      <c r="RNX22" s="6"/>
      <c r="RNY22" s="6"/>
      <c r="RNZ22" s="6"/>
      <c r="ROA22" s="6"/>
      <c r="ROB22" s="6"/>
      <c r="ROC22" s="6"/>
      <c r="ROD22" s="6"/>
      <c r="ROE22" s="6"/>
      <c r="ROF22" s="6"/>
      <c r="ROG22" s="6"/>
      <c r="ROH22" s="6"/>
      <c r="ROI22" s="6"/>
      <c r="ROJ22" s="6"/>
      <c r="ROK22" s="6"/>
      <c r="ROL22" s="6"/>
      <c r="ROM22" s="6"/>
      <c r="RON22" s="6"/>
      <c r="ROO22" s="6"/>
      <c r="ROP22" s="6"/>
      <c r="ROQ22" s="6"/>
      <c r="ROR22" s="6"/>
      <c r="ROS22" s="6"/>
      <c r="ROT22" s="6"/>
      <c r="ROU22" s="6"/>
      <c r="ROV22" s="6"/>
      <c r="ROW22" s="6"/>
      <c r="ROX22" s="6"/>
      <c r="ROY22" s="6"/>
      <c r="ROZ22" s="6"/>
      <c r="RPA22" s="6"/>
      <c r="RPB22" s="6"/>
      <c r="RPC22" s="6"/>
      <c r="RPD22" s="6"/>
      <c r="RPE22" s="6"/>
      <c r="RPF22" s="6"/>
      <c r="RPG22" s="6"/>
      <c r="RPH22" s="6"/>
      <c r="RPI22" s="6"/>
      <c r="RPJ22" s="6"/>
      <c r="RPK22" s="6"/>
      <c r="RPL22" s="6"/>
      <c r="RPM22" s="6"/>
      <c r="RPN22" s="6"/>
      <c r="RPO22" s="6"/>
      <c r="RPP22" s="6"/>
      <c r="RPQ22" s="6"/>
      <c r="RPR22" s="6"/>
      <c r="RPS22" s="6"/>
      <c r="RPT22" s="6"/>
      <c r="RPU22" s="6"/>
      <c r="RPV22" s="6"/>
      <c r="RPW22" s="6"/>
      <c r="RPX22" s="6"/>
      <c r="RPY22" s="6"/>
      <c r="RPZ22" s="6"/>
      <c r="RQA22" s="6"/>
      <c r="RQB22" s="6"/>
      <c r="RQC22" s="6"/>
      <c r="RQD22" s="6"/>
      <c r="RQE22" s="6"/>
      <c r="RQF22" s="6"/>
      <c r="RQG22" s="6"/>
      <c r="RQH22" s="6"/>
      <c r="RQI22" s="6"/>
      <c r="RQJ22" s="6"/>
      <c r="RQK22" s="6"/>
      <c r="RQL22" s="6"/>
      <c r="RQM22" s="6"/>
      <c r="RQN22" s="6"/>
      <c r="RQO22" s="6"/>
      <c r="RQP22" s="6"/>
      <c r="RQQ22" s="6"/>
      <c r="RQR22" s="6"/>
      <c r="RQS22" s="6"/>
      <c r="RQT22" s="6"/>
      <c r="RQU22" s="6"/>
      <c r="RQV22" s="6"/>
      <c r="RQW22" s="6"/>
      <c r="RQX22" s="6"/>
      <c r="RQY22" s="6"/>
      <c r="RQZ22" s="6"/>
      <c r="RRA22" s="6"/>
      <c r="RRB22" s="6"/>
      <c r="RRC22" s="6"/>
      <c r="RRD22" s="6"/>
      <c r="RRE22" s="6"/>
      <c r="RRF22" s="6"/>
      <c r="RRG22" s="6"/>
      <c r="RRH22" s="6"/>
      <c r="RRI22" s="6"/>
      <c r="RRJ22" s="6"/>
      <c r="RRK22" s="6"/>
      <c r="RRL22" s="6"/>
      <c r="RRM22" s="6"/>
      <c r="RRN22" s="6"/>
      <c r="RRO22" s="6"/>
      <c r="RRP22" s="6"/>
      <c r="RRQ22" s="6"/>
      <c r="RRR22" s="6"/>
      <c r="RRS22" s="6"/>
      <c r="RRT22" s="6"/>
      <c r="RRU22" s="6"/>
      <c r="RRV22" s="6"/>
      <c r="RRW22" s="6"/>
      <c r="RRX22" s="6"/>
      <c r="RRY22" s="6"/>
      <c r="RRZ22" s="6"/>
      <c r="RSA22" s="6"/>
      <c r="RSB22" s="6"/>
      <c r="RSC22" s="6"/>
      <c r="RSD22" s="6"/>
      <c r="RSE22" s="6"/>
      <c r="RSF22" s="6"/>
      <c r="RSG22" s="6"/>
      <c r="RSH22" s="6"/>
      <c r="RSI22" s="6"/>
      <c r="RSJ22" s="6"/>
      <c r="RSK22" s="6"/>
      <c r="RSL22" s="6"/>
      <c r="RSM22" s="6"/>
      <c r="RSN22" s="6"/>
      <c r="RSO22" s="6"/>
      <c r="RSP22" s="6"/>
      <c r="RSQ22" s="6"/>
      <c r="RSR22" s="6"/>
      <c r="RSS22" s="6"/>
      <c r="RST22" s="6"/>
      <c r="RSU22" s="6"/>
      <c r="RSV22" s="6"/>
      <c r="RSW22" s="6"/>
      <c r="RSX22" s="6"/>
      <c r="RSY22" s="6"/>
      <c r="RSZ22" s="6"/>
      <c r="RTA22" s="6"/>
      <c r="RTB22" s="6"/>
      <c r="RTC22" s="6"/>
      <c r="RTD22" s="6"/>
      <c r="RTE22" s="6"/>
      <c r="RTF22" s="6"/>
      <c r="RTG22" s="6"/>
      <c r="RTH22" s="6"/>
      <c r="RTI22" s="6"/>
      <c r="RTJ22" s="6"/>
      <c r="RTK22" s="6"/>
      <c r="RTL22" s="6"/>
      <c r="RTM22" s="6"/>
      <c r="RTN22" s="6"/>
      <c r="RTO22" s="6"/>
      <c r="RTP22" s="6"/>
      <c r="RTQ22" s="6"/>
      <c r="RTR22" s="6"/>
      <c r="RTS22" s="6"/>
      <c r="RTT22" s="6"/>
      <c r="RTU22" s="6"/>
      <c r="RTV22" s="6"/>
      <c r="RTW22" s="6"/>
      <c r="RTX22" s="6"/>
      <c r="RTY22" s="6"/>
      <c r="RTZ22" s="6"/>
      <c r="RUA22" s="6"/>
      <c r="RUB22" s="6"/>
      <c r="RUC22" s="6"/>
      <c r="RUD22" s="6"/>
      <c r="RUE22" s="6"/>
      <c r="RUF22" s="6"/>
      <c r="RUG22" s="6"/>
      <c r="RUH22" s="6"/>
      <c r="RUI22" s="6"/>
      <c r="RUJ22" s="6"/>
      <c r="RUK22" s="6"/>
      <c r="RUL22" s="6"/>
      <c r="RUM22" s="6"/>
      <c r="RUN22" s="6"/>
      <c r="RUO22" s="6"/>
      <c r="RUP22" s="6"/>
      <c r="RUQ22" s="6"/>
      <c r="RUR22" s="6"/>
      <c r="RUS22" s="6"/>
      <c r="RUT22" s="6"/>
      <c r="RUU22" s="6"/>
      <c r="RUV22" s="6"/>
      <c r="RUW22" s="6"/>
      <c r="RUX22" s="6"/>
      <c r="RUY22" s="6"/>
      <c r="RUZ22" s="6"/>
      <c r="RVA22" s="6"/>
      <c r="RVB22" s="6"/>
      <c r="RVC22" s="6"/>
      <c r="RVD22" s="6"/>
      <c r="RVE22" s="6"/>
      <c r="RVF22" s="6"/>
      <c r="RVG22" s="6"/>
      <c r="RVH22" s="6"/>
      <c r="RVI22" s="6"/>
      <c r="RVJ22" s="6"/>
      <c r="RVK22" s="6"/>
      <c r="RVL22" s="6"/>
      <c r="RVM22" s="6"/>
      <c r="RVN22" s="6"/>
      <c r="RVO22" s="6"/>
      <c r="RVP22" s="6"/>
      <c r="RVQ22" s="6"/>
      <c r="RVR22" s="6"/>
      <c r="RVS22" s="6"/>
      <c r="RVT22" s="6"/>
      <c r="RVU22" s="6"/>
      <c r="RVV22" s="6"/>
      <c r="RVW22" s="6"/>
      <c r="RVX22" s="6"/>
      <c r="RVY22" s="6"/>
      <c r="RVZ22" s="6"/>
      <c r="RWA22" s="6"/>
      <c r="RWB22" s="6"/>
      <c r="RWC22" s="6"/>
      <c r="RWD22" s="6"/>
      <c r="RWE22" s="6"/>
      <c r="RWF22" s="6"/>
      <c r="RWG22" s="6"/>
      <c r="RWH22" s="6"/>
      <c r="RWI22" s="6"/>
      <c r="RWJ22" s="6"/>
      <c r="RWK22" s="6"/>
      <c r="RWL22" s="6"/>
      <c r="RWM22" s="6"/>
      <c r="RWN22" s="6"/>
      <c r="RWO22" s="6"/>
      <c r="RWP22" s="6"/>
      <c r="RWQ22" s="6"/>
      <c r="RWR22" s="6"/>
      <c r="RWS22" s="6"/>
      <c r="RWT22" s="6"/>
      <c r="RWU22" s="6"/>
      <c r="RWV22" s="6"/>
      <c r="RWW22" s="6"/>
      <c r="RWX22" s="6"/>
      <c r="RWY22" s="6"/>
      <c r="RWZ22" s="6"/>
      <c r="RXA22" s="6"/>
      <c r="RXB22" s="6"/>
      <c r="RXC22" s="6"/>
      <c r="RXD22" s="6"/>
      <c r="RXE22" s="6"/>
      <c r="RXF22" s="6"/>
      <c r="RXG22" s="6"/>
      <c r="RXH22" s="6"/>
      <c r="RXI22" s="6"/>
      <c r="RXJ22" s="6"/>
      <c r="RXK22" s="6"/>
      <c r="RXL22" s="6"/>
      <c r="RXM22" s="6"/>
      <c r="RXN22" s="6"/>
      <c r="RXO22" s="6"/>
      <c r="RXP22" s="6"/>
      <c r="RXQ22" s="6"/>
      <c r="RXR22" s="6"/>
      <c r="RXS22" s="6"/>
      <c r="RXT22" s="6"/>
      <c r="RXU22" s="6"/>
      <c r="RXV22" s="6"/>
      <c r="RXW22" s="6"/>
      <c r="RXX22" s="6"/>
      <c r="RXY22" s="6"/>
      <c r="RXZ22" s="6"/>
      <c r="RYA22" s="6"/>
      <c r="RYB22" s="6"/>
      <c r="RYC22" s="6"/>
      <c r="RYD22" s="6"/>
      <c r="RYE22" s="6"/>
      <c r="RYF22" s="6"/>
      <c r="RYG22" s="6"/>
      <c r="RYH22" s="6"/>
      <c r="RYI22" s="6"/>
      <c r="RYJ22" s="6"/>
      <c r="RYK22" s="6"/>
      <c r="RYL22" s="6"/>
      <c r="RYM22" s="6"/>
      <c r="RYN22" s="6"/>
      <c r="RYO22" s="6"/>
      <c r="RYP22" s="6"/>
      <c r="RYQ22" s="6"/>
      <c r="RYR22" s="6"/>
      <c r="RYS22" s="6"/>
      <c r="RYT22" s="6"/>
      <c r="RYU22" s="6"/>
      <c r="RYV22" s="6"/>
      <c r="RYW22" s="6"/>
      <c r="RYX22" s="6"/>
      <c r="RYY22" s="6"/>
      <c r="RYZ22" s="6"/>
      <c r="RZA22" s="6"/>
      <c r="RZB22" s="6"/>
      <c r="RZC22" s="6"/>
      <c r="RZD22" s="6"/>
      <c r="RZE22" s="6"/>
      <c r="RZF22" s="6"/>
      <c r="RZG22" s="6"/>
      <c r="RZH22" s="6"/>
      <c r="RZI22" s="6"/>
      <c r="RZJ22" s="6"/>
      <c r="RZK22" s="6"/>
      <c r="RZL22" s="6"/>
      <c r="RZM22" s="6"/>
      <c r="RZN22" s="6"/>
      <c r="RZO22" s="6"/>
      <c r="RZP22" s="6"/>
      <c r="RZQ22" s="6"/>
      <c r="RZR22" s="6"/>
      <c r="RZS22" s="6"/>
      <c r="RZT22" s="6"/>
      <c r="RZU22" s="6"/>
      <c r="RZV22" s="6"/>
      <c r="RZW22" s="6"/>
      <c r="RZX22" s="6"/>
      <c r="RZY22" s="6"/>
      <c r="RZZ22" s="6"/>
      <c r="SAA22" s="6"/>
      <c r="SAB22" s="6"/>
      <c r="SAC22" s="6"/>
      <c r="SAD22" s="6"/>
      <c r="SAE22" s="6"/>
      <c r="SAF22" s="6"/>
      <c r="SAG22" s="6"/>
      <c r="SAH22" s="6"/>
      <c r="SAI22" s="6"/>
      <c r="SAJ22" s="6"/>
      <c r="SAK22" s="6"/>
      <c r="SAL22" s="6"/>
      <c r="SAM22" s="6"/>
      <c r="SAN22" s="6"/>
      <c r="SAO22" s="6"/>
      <c r="SAP22" s="6"/>
      <c r="SAQ22" s="6"/>
      <c r="SAR22" s="6"/>
      <c r="SAS22" s="6"/>
      <c r="SAT22" s="6"/>
      <c r="SAU22" s="6"/>
      <c r="SAV22" s="6"/>
      <c r="SAW22" s="6"/>
      <c r="SAX22" s="6"/>
      <c r="SAY22" s="6"/>
      <c r="SAZ22" s="6"/>
      <c r="SBA22" s="6"/>
      <c r="SBB22" s="6"/>
      <c r="SBC22" s="6"/>
      <c r="SBD22" s="6"/>
      <c r="SBE22" s="6"/>
      <c r="SBF22" s="6"/>
      <c r="SBG22" s="6"/>
      <c r="SBH22" s="6"/>
      <c r="SBI22" s="6"/>
      <c r="SBJ22" s="6"/>
      <c r="SBK22" s="6"/>
      <c r="SBL22" s="6"/>
      <c r="SBM22" s="6"/>
      <c r="SBN22" s="6"/>
      <c r="SBO22" s="6"/>
      <c r="SBP22" s="6"/>
      <c r="SBQ22" s="6"/>
      <c r="SBR22" s="6"/>
      <c r="SBS22" s="6"/>
      <c r="SBT22" s="6"/>
      <c r="SBU22" s="6"/>
      <c r="SBV22" s="6"/>
      <c r="SBW22" s="6"/>
      <c r="SBX22" s="6"/>
      <c r="SBY22" s="6"/>
      <c r="SBZ22" s="6"/>
      <c r="SCA22" s="6"/>
      <c r="SCB22" s="6"/>
      <c r="SCC22" s="6"/>
      <c r="SCD22" s="6"/>
      <c r="SCE22" s="6"/>
      <c r="SCF22" s="6"/>
      <c r="SCG22" s="6"/>
      <c r="SCH22" s="6"/>
      <c r="SCI22" s="6"/>
      <c r="SCJ22" s="6"/>
      <c r="SCK22" s="6"/>
      <c r="SCL22" s="6"/>
      <c r="SCM22" s="6"/>
      <c r="SCN22" s="6"/>
      <c r="SCO22" s="6"/>
      <c r="SCP22" s="6"/>
      <c r="SCQ22" s="6"/>
      <c r="SCR22" s="6"/>
      <c r="SCS22" s="6"/>
      <c r="SCT22" s="6"/>
      <c r="SCU22" s="6"/>
      <c r="SCV22" s="6"/>
      <c r="SCW22" s="6"/>
      <c r="SCX22" s="6"/>
      <c r="SCY22" s="6"/>
      <c r="SCZ22" s="6"/>
      <c r="SDA22" s="6"/>
      <c r="SDB22" s="6"/>
      <c r="SDC22" s="6"/>
      <c r="SDD22" s="6"/>
      <c r="SDE22" s="6"/>
      <c r="SDF22" s="6"/>
      <c r="SDG22" s="6"/>
      <c r="SDH22" s="6"/>
      <c r="SDI22" s="6"/>
      <c r="SDJ22" s="6"/>
      <c r="SDK22" s="6"/>
      <c r="SDL22" s="6"/>
      <c r="SDM22" s="6"/>
      <c r="SDN22" s="6"/>
      <c r="SDO22" s="6"/>
      <c r="SDP22" s="6"/>
      <c r="SDQ22" s="6"/>
      <c r="SDR22" s="6"/>
      <c r="SDS22" s="6"/>
      <c r="SDT22" s="6"/>
      <c r="SDU22" s="6"/>
      <c r="SDV22" s="6"/>
      <c r="SDW22" s="6"/>
      <c r="SDX22" s="6"/>
      <c r="SDY22" s="6"/>
      <c r="SDZ22" s="6"/>
      <c r="SEA22" s="6"/>
      <c r="SEB22" s="6"/>
      <c r="SEC22" s="6"/>
      <c r="SED22" s="6"/>
      <c r="SEE22" s="6"/>
      <c r="SEF22" s="6"/>
      <c r="SEG22" s="6"/>
      <c r="SEH22" s="6"/>
      <c r="SEI22" s="6"/>
      <c r="SEJ22" s="6"/>
      <c r="SEK22" s="6"/>
      <c r="SEL22" s="6"/>
      <c r="SEM22" s="6"/>
      <c r="SEN22" s="6"/>
      <c r="SEO22" s="6"/>
      <c r="SEP22" s="6"/>
      <c r="SEQ22" s="6"/>
      <c r="SER22" s="6"/>
      <c r="SES22" s="6"/>
      <c r="SET22" s="6"/>
      <c r="SEU22" s="6"/>
      <c r="SEV22" s="6"/>
      <c r="SEW22" s="6"/>
      <c r="SEX22" s="6"/>
      <c r="SEY22" s="6"/>
      <c r="SEZ22" s="6"/>
      <c r="SFA22" s="6"/>
      <c r="SFB22" s="6"/>
      <c r="SFC22" s="6"/>
      <c r="SFD22" s="6"/>
      <c r="SFE22" s="6"/>
      <c r="SFF22" s="6"/>
      <c r="SFG22" s="6"/>
      <c r="SFH22" s="6"/>
      <c r="SFI22" s="6"/>
      <c r="SFJ22" s="6"/>
      <c r="SFK22" s="6"/>
      <c r="SFL22" s="6"/>
      <c r="SFM22" s="6"/>
      <c r="SFN22" s="6"/>
      <c r="SFO22" s="6"/>
      <c r="SFP22" s="6"/>
      <c r="SFQ22" s="6"/>
      <c r="SFR22" s="6"/>
      <c r="SFS22" s="6"/>
      <c r="SFT22" s="6"/>
      <c r="SFU22" s="6"/>
      <c r="SFV22" s="6"/>
      <c r="SFW22" s="6"/>
      <c r="SFX22" s="6"/>
      <c r="SFY22" s="6"/>
      <c r="SFZ22" s="6"/>
      <c r="SGA22" s="6"/>
      <c r="SGB22" s="6"/>
      <c r="SGC22" s="6"/>
      <c r="SGD22" s="6"/>
      <c r="SGE22" s="6"/>
      <c r="SGF22" s="6"/>
      <c r="SGG22" s="6"/>
      <c r="SGH22" s="6"/>
      <c r="SGI22" s="6"/>
      <c r="SGJ22" s="6"/>
      <c r="SGK22" s="6"/>
      <c r="SGL22" s="6"/>
      <c r="SGM22" s="6"/>
      <c r="SGN22" s="6"/>
      <c r="SGO22" s="6"/>
      <c r="SGP22" s="6"/>
      <c r="SGQ22" s="6"/>
      <c r="SGR22" s="6"/>
      <c r="SGS22" s="6"/>
      <c r="SGT22" s="6"/>
      <c r="SGU22" s="6"/>
      <c r="SGV22" s="6"/>
      <c r="SGW22" s="6"/>
      <c r="SGX22" s="6"/>
      <c r="SGY22" s="6"/>
      <c r="SGZ22" s="6"/>
      <c r="SHA22" s="6"/>
      <c r="SHB22" s="6"/>
      <c r="SHC22" s="6"/>
      <c r="SHD22" s="6"/>
      <c r="SHE22" s="6"/>
      <c r="SHF22" s="6"/>
      <c r="SHG22" s="6"/>
      <c r="SHH22" s="6"/>
      <c r="SHI22" s="6"/>
      <c r="SHJ22" s="6"/>
      <c r="SHK22" s="6"/>
      <c r="SHL22" s="6"/>
      <c r="SHM22" s="6"/>
      <c r="SHN22" s="6"/>
      <c r="SHO22" s="6"/>
      <c r="SHP22" s="6"/>
      <c r="SHQ22" s="6"/>
      <c r="SHR22" s="6"/>
      <c r="SHS22" s="6"/>
      <c r="SHT22" s="6"/>
      <c r="SHU22" s="6"/>
      <c r="SHV22" s="6"/>
      <c r="SHW22" s="6"/>
      <c r="SHX22" s="6"/>
      <c r="SHY22" s="6"/>
      <c r="SHZ22" s="6"/>
      <c r="SIA22" s="6"/>
      <c r="SIB22" s="6"/>
      <c r="SIC22" s="6"/>
      <c r="SID22" s="6"/>
      <c r="SIE22" s="6"/>
      <c r="SIF22" s="6"/>
      <c r="SIG22" s="6"/>
      <c r="SIH22" s="6"/>
      <c r="SII22" s="6"/>
      <c r="SIJ22" s="6"/>
      <c r="SIK22" s="6"/>
      <c r="SIL22" s="6"/>
      <c r="SIM22" s="6"/>
      <c r="SIN22" s="6"/>
      <c r="SIO22" s="6"/>
      <c r="SIP22" s="6"/>
      <c r="SIQ22" s="6"/>
      <c r="SIR22" s="6"/>
      <c r="SIS22" s="6"/>
      <c r="SIT22" s="6"/>
      <c r="SIU22" s="6"/>
      <c r="SIV22" s="6"/>
      <c r="SIW22" s="6"/>
      <c r="SIX22" s="6"/>
      <c r="SIY22" s="6"/>
      <c r="SIZ22" s="6"/>
      <c r="SJA22" s="6"/>
      <c r="SJB22" s="6"/>
      <c r="SJC22" s="6"/>
      <c r="SJD22" s="6"/>
      <c r="SJE22" s="6"/>
      <c r="SJF22" s="6"/>
      <c r="SJG22" s="6"/>
      <c r="SJH22" s="6"/>
      <c r="SJI22" s="6"/>
      <c r="SJJ22" s="6"/>
      <c r="SJK22" s="6"/>
      <c r="SJL22" s="6"/>
      <c r="SJM22" s="6"/>
      <c r="SJN22" s="6"/>
      <c r="SJO22" s="6"/>
      <c r="SJP22" s="6"/>
      <c r="SJQ22" s="6"/>
      <c r="SJR22" s="6"/>
      <c r="SJS22" s="6"/>
      <c r="SJT22" s="6"/>
      <c r="SJU22" s="6"/>
      <c r="SJV22" s="6"/>
      <c r="SJW22" s="6"/>
      <c r="SJX22" s="6"/>
      <c r="SJY22" s="6"/>
      <c r="SJZ22" s="6"/>
      <c r="SKA22" s="6"/>
      <c r="SKB22" s="6"/>
      <c r="SKC22" s="6"/>
      <c r="SKD22" s="6"/>
      <c r="SKE22" s="6"/>
      <c r="SKF22" s="6"/>
      <c r="SKG22" s="6"/>
      <c r="SKH22" s="6"/>
      <c r="SKI22" s="6"/>
      <c r="SKJ22" s="6"/>
      <c r="SKK22" s="6"/>
      <c r="SKL22" s="6"/>
      <c r="SKM22" s="6"/>
      <c r="SKN22" s="6"/>
      <c r="SKO22" s="6"/>
      <c r="SKP22" s="6"/>
      <c r="SKQ22" s="6"/>
      <c r="SKR22" s="6"/>
      <c r="SKS22" s="6"/>
      <c r="SKT22" s="6"/>
      <c r="SKU22" s="6"/>
      <c r="SKV22" s="6"/>
      <c r="SKW22" s="6"/>
      <c r="SKX22" s="6"/>
      <c r="SKY22" s="6"/>
      <c r="SKZ22" s="6"/>
      <c r="SLA22" s="6"/>
      <c r="SLB22" s="6"/>
      <c r="SLC22" s="6"/>
      <c r="SLD22" s="6"/>
      <c r="SLE22" s="6"/>
      <c r="SLF22" s="6"/>
      <c r="SLG22" s="6"/>
      <c r="SLH22" s="6"/>
      <c r="SLI22" s="6"/>
      <c r="SLJ22" s="6"/>
      <c r="SLK22" s="6"/>
      <c r="SLL22" s="6"/>
      <c r="SLM22" s="6"/>
      <c r="SLN22" s="6"/>
      <c r="SLO22" s="6"/>
      <c r="SLP22" s="6"/>
      <c r="SLQ22" s="6"/>
      <c r="SLR22" s="6"/>
      <c r="SLS22" s="6"/>
      <c r="SLT22" s="6"/>
      <c r="SLU22" s="6"/>
      <c r="SLV22" s="6"/>
      <c r="SLW22" s="6"/>
      <c r="SLX22" s="6"/>
      <c r="SLY22" s="6"/>
      <c r="SLZ22" s="6"/>
      <c r="SMA22" s="6"/>
      <c r="SMB22" s="6"/>
      <c r="SMC22" s="6"/>
      <c r="SMD22" s="6"/>
      <c r="SME22" s="6"/>
      <c r="SMF22" s="6"/>
      <c r="SMG22" s="6"/>
      <c r="SMH22" s="6"/>
      <c r="SMI22" s="6"/>
      <c r="SMJ22" s="6"/>
      <c r="SMK22" s="6"/>
      <c r="SML22" s="6"/>
      <c r="SMM22" s="6"/>
      <c r="SMN22" s="6"/>
      <c r="SMO22" s="6"/>
      <c r="SMP22" s="6"/>
      <c r="SMQ22" s="6"/>
      <c r="SMR22" s="6"/>
      <c r="SMS22" s="6"/>
      <c r="SMT22" s="6"/>
      <c r="SMU22" s="6"/>
      <c r="SMV22" s="6"/>
      <c r="SMW22" s="6"/>
      <c r="SMX22" s="6"/>
      <c r="SMY22" s="6"/>
      <c r="SMZ22" s="6"/>
      <c r="SNA22" s="6"/>
      <c r="SNB22" s="6"/>
      <c r="SNC22" s="6"/>
      <c r="SND22" s="6"/>
      <c r="SNE22" s="6"/>
      <c r="SNF22" s="6"/>
      <c r="SNG22" s="6"/>
      <c r="SNH22" s="6"/>
      <c r="SNI22" s="6"/>
      <c r="SNJ22" s="6"/>
      <c r="SNK22" s="6"/>
      <c r="SNL22" s="6"/>
      <c r="SNM22" s="6"/>
      <c r="SNN22" s="6"/>
      <c r="SNO22" s="6"/>
      <c r="SNP22" s="6"/>
      <c r="SNQ22" s="6"/>
      <c r="SNR22" s="6"/>
      <c r="SNS22" s="6"/>
      <c r="SNT22" s="6"/>
      <c r="SNU22" s="6"/>
      <c r="SNV22" s="6"/>
      <c r="SNW22" s="6"/>
      <c r="SNX22" s="6"/>
      <c r="SNY22" s="6"/>
      <c r="SNZ22" s="6"/>
      <c r="SOA22" s="6"/>
      <c r="SOB22" s="6"/>
      <c r="SOC22" s="6"/>
      <c r="SOD22" s="6"/>
      <c r="SOE22" s="6"/>
      <c r="SOF22" s="6"/>
      <c r="SOG22" s="6"/>
      <c r="SOH22" s="6"/>
      <c r="SOI22" s="6"/>
      <c r="SOJ22" s="6"/>
      <c r="SOK22" s="6"/>
      <c r="SOL22" s="6"/>
      <c r="SOM22" s="6"/>
      <c r="SON22" s="6"/>
      <c r="SOO22" s="6"/>
      <c r="SOP22" s="6"/>
      <c r="SOQ22" s="6"/>
      <c r="SOR22" s="6"/>
      <c r="SOS22" s="6"/>
      <c r="SOT22" s="6"/>
      <c r="SOU22" s="6"/>
      <c r="SOV22" s="6"/>
      <c r="SOW22" s="6"/>
      <c r="SOX22" s="6"/>
      <c r="SOY22" s="6"/>
      <c r="SOZ22" s="6"/>
      <c r="SPA22" s="6"/>
      <c r="SPB22" s="6"/>
      <c r="SPC22" s="6"/>
      <c r="SPD22" s="6"/>
      <c r="SPE22" s="6"/>
      <c r="SPF22" s="6"/>
      <c r="SPG22" s="6"/>
      <c r="SPH22" s="6"/>
      <c r="SPI22" s="6"/>
      <c r="SPJ22" s="6"/>
      <c r="SPK22" s="6"/>
      <c r="SPL22" s="6"/>
      <c r="SPM22" s="6"/>
      <c r="SPN22" s="6"/>
      <c r="SPO22" s="6"/>
      <c r="SPP22" s="6"/>
      <c r="SPQ22" s="6"/>
      <c r="SPR22" s="6"/>
      <c r="SPS22" s="6"/>
      <c r="SPT22" s="6"/>
      <c r="SPU22" s="6"/>
      <c r="SPV22" s="6"/>
      <c r="SPW22" s="6"/>
      <c r="SPX22" s="6"/>
      <c r="SPY22" s="6"/>
      <c r="SPZ22" s="6"/>
      <c r="SQA22" s="6"/>
      <c r="SQB22" s="6"/>
      <c r="SQC22" s="6"/>
      <c r="SQD22" s="6"/>
      <c r="SQE22" s="6"/>
      <c r="SQF22" s="6"/>
      <c r="SQG22" s="6"/>
      <c r="SQH22" s="6"/>
      <c r="SQI22" s="6"/>
      <c r="SQJ22" s="6"/>
      <c r="SQK22" s="6"/>
      <c r="SQL22" s="6"/>
      <c r="SQM22" s="6"/>
      <c r="SQN22" s="6"/>
      <c r="SQO22" s="6"/>
      <c r="SQP22" s="6"/>
      <c r="SQQ22" s="6"/>
      <c r="SQR22" s="6"/>
      <c r="SQS22" s="6"/>
      <c r="SQT22" s="6"/>
      <c r="SQU22" s="6"/>
      <c r="SQV22" s="6"/>
      <c r="SQW22" s="6"/>
      <c r="SQX22" s="6"/>
      <c r="SQY22" s="6"/>
      <c r="SQZ22" s="6"/>
      <c r="SRA22" s="6"/>
      <c r="SRB22" s="6"/>
      <c r="SRC22" s="6"/>
      <c r="SRD22" s="6"/>
      <c r="SRE22" s="6"/>
      <c r="SRF22" s="6"/>
      <c r="SRG22" s="6"/>
      <c r="SRH22" s="6"/>
      <c r="SRI22" s="6"/>
      <c r="SRJ22" s="6"/>
      <c r="SRK22" s="6"/>
      <c r="SRL22" s="6"/>
      <c r="SRM22" s="6"/>
      <c r="SRN22" s="6"/>
      <c r="SRO22" s="6"/>
      <c r="SRP22" s="6"/>
      <c r="SRQ22" s="6"/>
      <c r="SRR22" s="6"/>
      <c r="SRS22" s="6"/>
      <c r="SRT22" s="6"/>
      <c r="SRU22" s="6"/>
      <c r="SRV22" s="6"/>
      <c r="SRW22" s="6"/>
      <c r="SRX22" s="6"/>
      <c r="SRY22" s="6"/>
      <c r="SRZ22" s="6"/>
      <c r="SSA22" s="6"/>
      <c r="SSB22" s="6"/>
      <c r="SSC22" s="6"/>
      <c r="SSD22" s="6"/>
      <c r="SSE22" s="6"/>
      <c r="SSF22" s="6"/>
      <c r="SSG22" s="6"/>
      <c r="SSH22" s="6"/>
      <c r="SSI22" s="6"/>
      <c r="SSJ22" s="6"/>
      <c r="SSK22" s="6"/>
      <c r="SSL22" s="6"/>
      <c r="SSM22" s="6"/>
      <c r="SSN22" s="6"/>
      <c r="SSO22" s="6"/>
      <c r="SSP22" s="6"/>
      <c r="SSQ22" s="6"/>
      <c r="SSR22" s="6"/>
      <c r="SSS22" s="6"/>
      <c r="SST22" s="6"/>
      <c r="SSU22" s="6"/>
      <c r="SSV22" s="6"/>
      <c r="SSW22" s="6"/>
      <c r="SSX22" s="6"/>
      <c r="SSY22" s="6"/>
      <c r="SSZ22" s="6"/>
      <c r="STA22" s="6"/>
      <c r="STB22" s="6"/>
      <c r="STC22" s="6"/>
      <c r="STD22" s="6"/>
      <c r="STE22" s="6"/>
      <c r="STF22" s="6"/>
      <c r="STG22" s="6"/>
      <c r="STH22" s="6"/>
      <c r="STI22" s="6"/>
      <c r="STJ22" s="6"/>
      <c r="STK22" s="6"/>
      <c r="STL22" s="6"/>
      <c r="STM22" s="6"/>
      <c r="STN22" s="6"/>
      <c r="STO22" s="6"/>
      <c r="STP22" s="6"/>
      <c r="STQ22" s="6"/>
      <c r="STR22" s="6"/>
      <c r="STS22" s="6"/>
      <c r="STT22" s="6"/>
      <c r="STU22" s="6"/>
      <c r="STV22" s="6"/>
      <c r="STW22" s="6"/>
      <c r="STX22" s="6"/>
      <c r="STY22" s="6"/>
      <c r="STZ22" s="6"/>
      <c r="SUA22" s="6"/>
      <c r="SUB22" s="6"/>
      <c r="SUC22" s="6"/>
      <c r="SUD22" s="6"/>
      <c r="SUE22" s="6"/>
      <c r="SUF22" s="6"/>
      <c r="SUG22" s="6"/>
      <c r="SUH22" s="6"/>
      <c r="SUI22" s="6"/>
      <c r="SUJ22" s="6"/>
      <c r="SUK22" s="6"/>
      <c r="SUL22" s="6"/>
      <c r="SUM22" s="6"/>
      <c r="SUN22" s="6"/>
      <c r="SUO22" s="6"/>
      <c r="SUP22" s="6"/>
      <c r="SUQ22" s="6"/>
      <c r="SUR22" s="6"/>
      <c r="SUS22" s="6"/>
      <c r="SUT22" s="6"/>
      <c r="SUU22" s="6"/>
      <c r="SUV22" s="6"/>
      <c r="SUW22" s="6"/>
      <c r="SUX22" s="6"/>
      <c r="SUY22" s="6"/>
      <c r="SUZ22" s="6"/>
      <c r="SVA22" s="6"/>
      <c r="SVB22" s="6"/>
      <c r="SVC22" s="6"/>
      <c r="SVD22" s="6"/>
      <c r="SVE22" s="6"/>
      <c r="SVF22" s="6"/>
      <c r="SVG22" s="6"/>
      <c r="SVH22" s="6"/>
      <c r="SVI22" s="6"/>
      <c r="SVJ22" s="6"/>
      <c r="SVK22" s="6"/>
      <c r="SVL22" s="6"/>
      <c r="SVM22" s="6"/>
      <c r="SVN22" s="6"/>
      <c r="SVO22" s="6"/>
      <c r="SVP22" s="6"/>
      <c r="SVQ22" s="6"/>
      <c r="SVR22" s="6"/>
      <c r="SVS22" s="6"/>
      <c r="SVT22" s="6"/>
      <c r="SVU22" s="6"/>
      <c r="SVV22" s="6"/>
      <c r="SVW22" s="6"/>
      <c r="SVX22" s="6"/>
      <c r="SVY22" s="6"/>
      <c r="SVZ22" s="6"/>
      <c r="SWA22" s="6"/>
      <c r="SWB22" s="6"/>
      <c r="SWC22" s="6"/>
      <c r="SWD22" s="6"/>
      <c r="SWE22" s="6"/>
      <c r="SWF22" s="6"/>
      <c r="SWG22" s="6"/>
      <c r="SWH22" s="6"/>
      <c r="SWI22" s="6"/>
      <c r="SWJ22" s="6"/>
      <c r="SWK22" s="6"/>
      <c r="SWL22" s="6"/>
      <c r="SWM22" s="6"/>
      <c r="SWN22" s="6"/>
      <c r="SWO22" s="6"/>
      <c r="SWP22" s="6"/>
      <c r="SWQ22" s="6"/>
      <c r="SWR22" s="6"/>
      <c r="SWS22" s="6"/>
      <c r="SWT22" s="6"/>
      <c r="SWU22" s="6"/>
      <c r="SWV22" s="6"/>
      <c r="SWW22" s="6"/>
      <c r="SWX22" s="6"/>
      <c r="SWY22" s="6"/>
      <c r="SWZ22" s="6"/>
      <c r="SXA22" s="6"/>
      <c r="SXB22" s="6"/>
      <c r="SXC22" s="6"/>
      <c r="SXD22" s="6"/>
      <c r="SXE22" s="6"/>
      <c r="SXF22" s="6"/>
      <c r="SXG22" s="6"/>
      <c r="SXH22" s="6"/>
      <c r="SXI22" s="6"/>
      <c r="SXJ22" s="6"/>
      <c r="SXK22" s="6"/>
      <c r="SXL22" s="6"/>
      <c r="SXM22" s="6"/>
      <c r="SXN22" s="6"/>
      <c r="SXO22" s="6"/>
      <c r="SXP22" s="6"/>
      <c r="SXQ22" s="6"/>
      <c r="SXR22" s="6"/>
      <c r="SXS22" s="6"/>
      <c r="SXT22" s="6"/>
      <c r="SXU22" s="6"/>
      <c r="SXV22" s="6"/>
      <c r="SXW22" s="6"/>
      <c r="SXX22" s="6"/>
      <c r="SXY22" s="6"/>
      <c r="SXZ22" s="6"/>
      <c r="SYA22" s="6"/>
      <c r="SYB22" s="6"/>
      <c r="SYC22" s="6"/>
      <c r="SYD22" s="6"/>
      <c r="SYE22" s="6"/>
      <c r="SYF22" s="6"/>
      <c r="SYG22" s="6"/>
      <c r="SYH22" s="6"/>
      <c r="SYI22" s="6"/>
      <c r="SYJ22" s="6"/>
      <c r="SYK22" s="6"/>
      <c r="SYL22" s="6"/>
      <c r="SYM22" s="6"/>
      <c r="SYN22" s="6"/>
      <c r="SYO22" s="6"/>
      <c r="SYP22" s="6"/>
      <c r="SYQ22" s="6"/>
      <c r="SYR22" s="6"/>
      <c r="SYS22" s="6"/>
      <c r="SYT22" s="6"/>
      <c r="SYU22" s="6"/>
      <c r="SYV22" s="6"/>
      <c r="SYW22" s="6"/>
      <c r="SYX22" s="6"/>
      <c r="SYY22" s="6"/>
      <c r="SYZ22" s="6"/>
      <c r="SZA22" s="6"/>
      <c r="SZB22" s="6"/>
      <c r="SZC22" s="6"/>
      <c r="SZD22" s="6"/>
      <c r="SZE22" s="6"/>
      <c r="SZF22" s="6"/>
      <c r="SZG22" s="6"/>
      <c r="SZH22" s="6"/>
      <c r="SZI22" s="6"/>
      <c r="SZJ22" s="6"/>
      <c r="SZK22" s="6"/>
      <c r="SZL22" s="6"/>
      <c r="SZM22" s="6"/>
      <c r="SZN22" s="6"/>
      <c r="SZO22" s="6"/>
      <c r="SZP22" s="6"/>
      <c r="SZQ22" s="6"/>
      <c r="SZR22" s="6"/>
      <c r="SZS22" s="6"/>
      <c r="SZT22" s="6"/>
      <c r="SZU22" s="6"/>
      <c r="SZV22" s="6"/>
      <c r="SZW22" s="6"/>
      <c r="SZX22" s="6"/>
      <c r="SZY22" s="6"/>
      <c r="SZZ22" s="6"/>
      <c r="TAA22" s="6"/>
      <c r="TAB22" s="6"/>
      <c r="TAC22" s="6"/>
      <c r="TAD22" s="6"/>
      <c r="TAE22" s="6"/>
      <c r="TAF22" s="6"/>
      <c r="TAG22" s="6"/>
      <c r="TAH22" s="6"/>
      <c r="TAI22" s="6"/>
      <c r="TAJ22" s="6"/>
      <c r="TAK22" s="6"/>
      <c r="TAL22" s="6"/>
      <c r="TAM22" s="6"/>
      <c r="TAN22" s="6"/>
      <c r="TAO22" s="6"/>
      <c r="TAP22" s="6"/>
      <c r="TAQ22" s="6"/>
      <c r="TAR22" s="6"/>
      <c r="TAS22" s="6"/>
      <c r="TAT22" s="6"/>
      <c r="TAU22" s="6"/>
      <c r="TAV22" s="6"/>
      <c r="TAW22" s="6"/>
      <c r="TAX22" s="6"/>
      <c r="TAY22" s="6"/>
      <c r="TAZ22" s="6"/>
      <c r="TBA22" s="6"/>
      <c r="TBB22" s="6"/>
      <c r="TBC22" s="6"/>
      <c r="TBD22" s="6"/>
      <c r="TBE22" s="6"/>
      <c r="TBF22" s="6"/>
      <c r="TBG22" s="6"/>
      <c r="TBH22" s="6"/>
      <c r="TBI22" s="6"/>
      <c r="TBJ22" s="6"/>
      <c r="TBK22" s="6"/>
      <c r="TBL22" s="6"/>
      <c r="TBM22" s="6"/>
      <c r="TBN22" s="6"/>
      <c r="TBO22" s="6"/>
      <c r="TBP22" s="6"/>
      <c r="TBQ22" s="6"/>
      <c r="TBR22" s="6"/>
      <c r="TBS22" s="6"/>
      <c r="TBT22" s="6"/>
      <c r="TBU22" s="6"/>
      <c r="TBV22" s="6"/>
      <c r="TBW22" s="6"/>
      <c r="TBX22" s="6"/>
      <c r="TBY22" s="6"/>
      <c r="TBZ22" s="6"/>
      <c r="TCA22" s="6"/>
      <c r="TCB22" s="6"/>
      <c r="TCC22" s="6"/>
      <c r="TCD22" s="6"/>
      <c r="TCE22" s="6"/>
      <c r="TCF22" s="6"/>
      <c r="TCG22" s="6"/>
      <c r="TCH22" s="6"/>
      <c r="TCI22" s="6"/>
      <c r="TCJ22" s="6"/>
      <c r="TCK22" s="6"/>
      <c r="TCL22" s="6"/>
      <c r="TCM22" s="6"/>
      <c r="TCN22" s="6"/>
      <c r="TCO22" s="6"/>
      <c r="TCP22" s="6"/>
      <c r="TCQ22" s="6"/>
      <c r="TCR22" s="6"/>
      <c r="TCS22" s="6"/>
      <c r="TCT22" s="6"/>
      <c r="TCU22" s="6"/>
      <c r="TCV22" s="6"/>
      <c r="TCW22" s="6"/>
      <c r="TCX22" s="6"/>
      <c r="TCY22" s="6"/>
      <c r="TCZ22" s="6"/>
      <c r="TDA22" s="6"/>
      <c r="TDB22" s="6"/>
      <c r="TDC22" s="6"/>
      <c r="TDD22" s="6"/>
      <c r="TDE22" s="6"/>
      <c r="TDF22" s="6"/>
      <c r="TDG22" s="6"/>
      <c r="TDH22" s="6"/>
      <c r="TDI22" s="6"/>
      <c r="TDJ22" s="6"/>
      <c r="TDK22" s="6"/>
      <c r="TDL22" s="6"/>
      <c r="TDM22" s="6"/>
      <c r="TDN22" s="6"/>
      <c r="TDO22" s="6"/>
      <c r="TDP22" s="6"/>
      <c r="TDQ22" s="6"/>
      <c r="TDR22" s="6"/>
      <c r="TDS22" s="6"/>
      <c r="TDT22" s="6"/>
      <c r="TDU22" s="6"/>
      <c r="TDV22" s="6"/>
      <c r="TDW22" s="6"/>
      <c r="TDX22" s="6"/>
      <c r="TDY22" s="6"/>
      <c r="TDZ22" s="6"/>
      <c r="TEA22" s="6"/>
      <c r="TEB22" s="6"/>
      <c r="TEC22" s="6"/>
      <c r="TED22" s="6"/>
      <c r="TEE22" s="6"/>
      <c r="TEF22" s="6"/>
      <c r="TEG22" s="6"/>
      <c r="TEH22" s="6"/>
      <c r="TEI22" s="6"/>
      <c r="TEJ22" s="6"/>
      <c r="TEK22" s="6"/>
      <c r="TEL22" s="6"/>
      <c r="TEM22" s="6"/>
      <c r="TEN22" s="6"/>
      <c r="TEO22" s="6"/>
      <c r="TEP22" s="6"/>
      <c r="TEQ22" s="6"/>
      <c r="TER22" s="6"/>
      <c r="TES22" s="6"/>
      <c r="TET22" s="6"/>
      <c r="TEU22" s="6"/>
      <c r="TEV22" s="6"/>
      <c r="TEW22" s="6"/>
      <c r="TEX22" s="6"/>
      <c r="TEY22" s="6"/>
      <c r="TEZ22" s="6"/>
      <c r="TFA22" s="6"/>
      <c r="TFB22" s="6"/>
      <c r="TFC22" s="6"/>
      <c r="TFD22" s="6"/>
      <c r="TFE22" s="6"/>
      <c r="TFF22" s="6"/>
      <c r="TFG22" s="6"/>
      <c r="TFH22" s="6"/>
      <c r="TFI22" s="6"/>
      <c r="TFJ22" s="6"/>
      <c r="TFK22" s="6"/>
      <c r="TFL22" s="6"/>
      <c r="TFM22" s="6"/>
      <c r="TFN22" s="6"/>
      <c r="TFO22" s="6"/>
      <c r="TFP22" s="6"/>
      <c r="TFQ22" s="6"/>
      <c r="TFR22" s="6"/>
      <c r="TFS22" s="6"/>
      <c r="TFT22" s="6"/>
      <c r="TFU22" s="6"/>
      <c r="TFV22" s="6"/>
      <c r="TFW22" s="6"/>
      <c r="TFX22" s="6"/>
      <c r="TFY22" s="6"/>
      <c r="TFZ22" s="6"/>
      <c r="TGA22" s="6"/>
      <c r="TGB22" s="6"/>
      <c r="TGC22" s="6"/>
      <c r="TGD22" s="6"/>
      <c r="TGE22" s="6"/>
      <c r="TGF22" s="6"/>
      <c r="TGG22" s="6"/>
      <c r="TGH22" s="6"/>
      <c r="TGI22" s="6"/>
      <c r="TGJ22" s="6"/>
      <c r="TGK22" s="6"/>
      <c r="TGL22" s="6"/>
      <c r="TGM22" s="6"/>
      <c r="TGN22" s="6"/>
      <c r="TGO22" s="6"/>
      <c r="TGP22" s="6"/>
      <c r="TGQ22" s="6"/>
      <c r="TGR22" s="6"/>
      <c r="TGS22" s="6"/>
      <c r="TGT22" s="6"/>
      <c r="TGU22" s="6"/>
      <c r="TGV22" s="6"/>
      <c r="TGW22" s="6"/>
      <c r="TGX22" s="6"/>
      <c r="TGY22" s="6"/>
      <c r="TGZ22" s="6"/>
      <c r="THA22" s="6"/>
      <c r="THB22" s="6"/>
      <c r="THC22" s="6"/>
      <c r="THD22" s="6"/>
      <c r="THE22" s="6"/>
      <c r="THF22" s="6"/>
      <c r="THG22" s="6"/>
      <c r="THH22" s="6"/>
      <c r="THI22" s="6"/>
      <c r="THJ22" s="6"/>
      <c r="THK22" s="6"/>
      <c r="THL22" s="6"/>
      <c r="THM22" s="6"/>
      <c r="THN22" s="6"/>
      <c r="THO22" s="6"/>
      <c r="THP22" s="6"/>
      <c r="THQ22" s="6"/>
      <c r="THR22" s="6"/>
      <c r="THS22" s="6"/>
      <c r="THT22" s="6"/>
      <c r="THU22" s="6"/>
      <c r="THV22" s="6"/>
      <c r="THW22" s="6"/>
      <c r="THX22" s="6"/>
      <c r="THY22" s="6"/>
      <c r="THZ22" s="6"/>
      <c r="TIA22" s="6"/>
      <c r="TIB22" s="6"/>
      <c r="TIC22" s="6"/>
      <c r="TID22" s="6"/>
      <c r="TIE22" s="6"/>
      <c r="TIF22" s="6"/>
      <c r="TIG22" s="6"/>
      <c r="TIH22" s="6"/>
      <c r="TII22" s="6"/>
      <c r="TIJ22" s="6"/>
      <c r="TIK22" s="6"/>
      <c r="TIL22" s="6"/>
      <c r="TIM22" s="6"/>
      <c r="TIN22" s="6"/>
      <c r="TIO22" s="6"/>
      <c r="TIP22" s="6"/>
      <c r="TIQ22" s="6"/>
      <c r="TIR22" s="6"/>
      <c r="TIS22" s="6"/>
      <c r="TIT22" s="6"/>
      <c r="TIU22" s="6"/>
      <c r="TIV22" s="6"/>
      <c r="TIW22" s="6"/>
      <c r="TIX22" s="6"/>
      <c r="TIY22" s="6"/>
      <c r="TIZ22" s="6"/>
      <c r="TJA22" s="6"/>
      <c r="TJB22" s="6"/>
      <c r="TJC22" s="6"/>
      <c r="TJD22" s="6"/>
      <c r="TJE22" s="6"/>
      <c r="TJF22" s="6"/>
      <c r="TJG22" s="6"/>
      <c r="TJH22" s="6"/>
      <c r="TJI22" s="6"/>
      <c r="TJJ22" s="6"/>
      <c r="TJK22" s="6"/>
      <c r="TJL22" s="6"/>
      <c r="TJM22" s="6"/>
      <c r="TJN22" s="6"/>
      <c r="TJO22" s="6"/>
      <c r="TJP22" s="6"/>
      <c r="TJQ22" s="6"/>
      <c r="TJR22" s="6"/>
      <c r="TJS22" s="6"/>
      <c r="TJT22" s="6"/>
      <c r="TJU22" s="6"/>
      <c r="TJV22" s="6"/>
      <c r="TJW22" s="6"/>
      <c r="TJX22" s="6"/>
      <c r="TJY22" s="6"/>
      <c r="TJZ22" s="6"/>
      <c r="TKA22" s="6"/>
      <c r="TKB22" s="6"/>
      <c r="TKC22" s="6"/>
      <c r="TKD22" s="6"/>
      <c r="TKE22" s="6"/>
      <c r="TKF22" s="6"/>
      <c r="TKG22" s="6"/>
      <c r="TKH22" s="6"/>
      <c r="TKI22" s="6"/>
      <c r="TKJ22" s="6"/>
      <c r="TKK22" s="6"/>
      <c r="TKL22" s="6"/>
      <c r="TKM22" s="6"/>
      <c r="TKN22" s="6"/>
      <c r="TKO22" s="6"/>
      <c r="TKP22" s="6"/>
      <c r="TKQ22" s="6"/>
      <c r="TKR22" s="6"/>
      <c r="TKS22" s="6"/>
      <c r="TKT22" s="6"/>
      <c r="TKU22" s="6"/>
      <c r="TKV22" s="6"/>
      <c r="TKW22" s="6"/>
      <c r="TKX22" s="6"/>
      <c r="TKY22" s="6"/>
      <c r="TKZ22" s="6"/>
      <c r="TLA22" s="6"/>
      <c r="TLB22" s="6"/>
      <c r="TLC22" s="6"/>
      <c r="TLD22" s="6"/>
      <c r="TLE22" s="6"/>
      <c r="TLF22" s="6"/>
      <c r="TLG22" s="6"/>
      <c r="TLH22" s="6"/>
      <c r="TLI22" s="6"/>
      <c r="TLJ22" s="6"/>
      <c r="TLK22" s="6"/>
      <c r="TLL22" s="6"/>
      <c r="TLM22" s="6"/>
      <c r="TLN22" s="6"/>
      <c r="TLO22" s="6"/>
      <c r="TLP22" s="6"/>
      <c r="TLQ22" s="6"/>
      <c r="TLR22" s="6"/>
      <c r="TLS22" s="6"/>
      <c r="TLT22" s="6"/>
      <c r="TLU22" s="6"/>
      <c r="TLV22" s="6"/>
      <c r="TLW22" s="6"/>
      <c r="TLX22" s="6"/>
      <c r="TLY22" s="6"/>
      <c r="TLZ22" s="6"/>
      <c r="TMA22" s="6"/>
      <c r="TMB22" s="6"/>
      <c r="TMC22" s="6"/>
      <c r="TMD22" s="6"/>
      <c r="TME22" s="6"/>
      <c r="TMF22" s="6"/>
      <c r="TMG22" s="6"/>
      <c r="TMH22" s="6"/>
      <c r="TMI22" s="6"/>
      <c r="TMJ22" s="6"/>
      <c r="TMK22" s="6"/>
      <c r="TML22" s="6"/>
      <c r="TMM22" s="6"/>
      <c r="TMN22" s="6"/>
      <c r="TMO22" s="6"/>
      <c r="TMP22" s="6"/>
      <c r="TMQ22" s="6"/>
      <c r="TMR22" s="6"/>
      <c r="TMS22" s="6"/>
      <c r="TMT22" s="6"/>
      <c r="TMU22" s="6"/>
      <c r="TMV22" s="6"/>
      <c r="TMW22" s="6"/>
      <c r="TMX22" s="6"/>
      <c r="TMY22" s="6"/>
      <c r="TMZ22" s="6"/>
      <c r="TNA22" s="6"/>
      <c r="TNB22" s="6"/>
      <c r="TNC22" s="6"/>
      <c r="TND22" s="6"/>
      <c r="TNE22" s="6"/>
      <c r="TNF22" s="6"/>
      <c r="TNG22" s="6"/>
      <c r="TNH22" s="6"/>
      <c r="TNI22" s="6"/>
      <c r="TNJ22" s="6"/>
      <c r="TNK22" s="6"/>
      <c r="TNL22" s="6"/>
      <c r="TNM22" s="6"/>
      <c r="TNN22" s="6"/>
      <c r="TNO22" s="6"/>
      <c r="TNP22" s="6"/>
      <c r="TNQ22" s="6"/>
      <c r="TNR22" s="6"/>
      <c r="TNS22" s="6"/>
      <c r="TNT22" s="6"/>
      <c r="TNU22" s="6"/>
      <c r="TNV22" s="6"/>
      <c r="TNW22" s="6"/>
      <c r="TNX22" s="6"/>
      <c r="TNY22" s="6"/>
      <c r="TNZ22" s="6"/>
      <c r="TOA22" s="6"/>
      <c r="TOB22" s="6"/>
      <c r="TOC22" s="6"/>
      <c r="TOD22" s="6"/>
      <c r="TOE22" s="6"/>
      <c r="TOF22" s="6"/>
      <c r="TOG22" s="6"/>
      <c r="TOH22" s="6"/>
      <c r="TOI22" s="6"/>
      <c r="TOJ22" s="6"/>
      <c r="TOK22" s="6"/>
      <c r="TOL22" s="6"/>
      <c r="TOM22" s="6"/>
      <c r="TON22" s="6"/>
      <c r="TOO22" s="6"/>
      <c r="TOP22" s="6"/>
      <c r="TOQ22" s="6"/>
      <c r="TOR22" s="6"/>
      <c r="TOS22" s="6"/>
      <c r="TOT22" s="6"/>
      <c r="TOU22" s="6"/>
      <c r="TOV22" s="6"/>
      <c r="TOW22" s="6"/>
      <c r="TOX22" s="6"/>
      <c r="TOY22" s="6"/>
      <c r="TOZ22" s="6"/>
      <c r="TPA22" s="6"/>
      <c r="TPB22" s="6"/>
      <c r="TPC22" s="6"/>
      <c r="TPD22" s="6"/>
      <c r="TPE22" s="6"/>
      <c r="TPF22" s="6"/>
      <c r="TPG22" s="6"/>
      <c r="TPH22" s="6"/>
      <c r="TPI22" s="6"/>
      <c r="TPJ22" s="6"/>
      <c r="TPK22" s="6"/>
      <c r="TPL22" s="6"/>
      <c r="TPM22" s="6"/>
      <c r="TPN22" s="6"/>
      <c r="TPO22" s="6"/>
      <c r="TPP22" s="6"/>
      <c r="TPQ22" s="6"/>
      <c r="TPR22" s="6"/>
      <c r="TPS22" s="6"/>
      <c r="TPT22" s="6"/>
      <c r="TPU22" s="6"/>
      <c r="TPV22" s="6"/>
      <c r="TPW22" s="6"/>
      <c r="TPX22" s="6"/>
      <c r="TPY22" s="6"/>
      <c r="TPZ22" s="6"/>
      <c r="TQA22" s="6"/>
      <c r="TQB22" s="6"/>
      <c r="TQC22" s="6"/>
      <c r="TQD22" s="6"/>
      <c r="TQE22" s="6"/>
      <c r="TQF22" s="6"/>
      <c r="TQG22" s="6"/>
      <c r="TQH22" s="6"/>
      <c r="TQI22" s="6"/>
      <c r="TQJ22" s="6"/>
      <c r="TQK22" s="6"/>
      <c r="TQL22" s="6"/>
      <c r="TQM22" s="6"/>
      <c r="TQN22" s="6"/>
      <c r="TQO22" s="6"/>
      <c r="TQP22" s="6"/>
      <c r="TQQ22" s="6"/>
      <c r="TQR22" s="6"/>
      <c r="TQS22" s="6"/>
      <c r="TQT22" s="6"/>
      <c r="TQU22" s="6"/>
      <c r="TQV22" s="6"/>
      <c r="TQW22" s="6"/>
      <c r="TQX22" s="6"/>
      <c r="TQY22" s="6"/>
      <c r="TQZ22" s="6"/>
      <c r="TRA22" s="6"/>
      <c r="TRB22" s="6"/>
      <c r="TRC22" s="6"/>
      <c r="TRD22" s="6"/>
      <c r="TRE22" s="6"/>
      <c r="TRF22" s="6"/>
      <c r="TRG22" s="6"/>
      <c r="TRH22" s="6"/>
      <c r="TRI22" s="6"/>
      <c r="TRJ22" s="6"/>
      <c r="TRK22" s="6"/>
      <c r="TRL22" s="6"/>
      <c r="TRM22" s="6"/>
      <c r="TRN22" s="6"/>
      <c r="TRO22" s="6"/>
      <c r="TRP22" s="6"/>
      <c r="TRQ22" s="6"/>
      <c r="TRR22" s="6"/>
      <c r="TRS22" s="6"/>
      <c r="TRT22" s="6"/>
      <c r="TRU22" s="6"/>
      <c r="TRV22" s="6"/>
      <c r="TRW22" s="6"/>
      <c r="TRX22" s="6"/>
      <c r="TRY22" s="6"/>
      <c r="TRZ22" s="6"/>
      <c r="TSA22" s="6"/>
      <c r="TSB22" s="6"/>
      <c r="TSC22" s="6"/>
      <c r="TSD22" s="6"/>
      <c r="TSE22" s="6"/>
      <c r="TSF22" s="6"/>
      <c r="TSG22" s="6"/>
      <c r="TSH22" s="6"/>
      <c r="TSI22" s="6"/>
      <c r="TSJ22" s="6"/>
      <c r="TSK22" s="6"/>
      <c r="TSL22" s="6"/>
      <c r="TSM22" s="6"/>
      <c r="TSN22" s="6"/>
      <c r="TSO22" s="6"/>
      <c r="TSP22" s="6"/>
      <c r="TSQ22" s="6"/>
      <c r="TSR22" s="6"/>
      <c r="TSS22" s="6"/>
      <c r="TST22" s="6"/>
      <c r="TSU22" s="6"/>
      <c r="TSV22" s="6"/>
      <c r="TSW22" s="6"/>
      <c r="TSX22" s="6"/>
      <c r="TSY22" s="6"/>
      <c r="TSZ22" s="6"/>
      <c r="TTA22" s="6"/>
      <c r="TTB22" s="6"/>
      <c r="TTC22" s="6"/>
      <c r="TTD22" s="6"/>
      <c r="TTE22" s="6"/>
      <c r="TTF22" s="6"/>
      <c r="TTG22" s="6"/>
      <c r="TTH22" s="6"/>
      <c r="TTI22" s="6"/>
      <c r="TTJ22" s="6"/>
      <c r="TTK22" s="6"/>
      <c r="TTL22" s="6"/>
      <c r="TTM22" s="6"/>
      <c r="TTN22" s="6"/>
      <c r="TTO22" s="6"/>
      <c r="TTP22" s="6"/>
      <c r="TTQ22" s="6"/>
      <c r="TTR22" s="6"/>
      <c r="TTS22" s="6"/>
      <c r="TTT22" s="6"/>
      <c r="TTU22" s="6"/>
      <c r="TTV22" s="6"/>
      <c r="TTW22" s="6"/>
      <c r="TTX22" s="6"/>
      <c r="TTY22" s="6"/>
      <c r="TTZ22" s="6"/>
      <c r="TUA22" s="6"/>
      <c r="TUB22" s="6"/>
      <c r="TUC22" s="6"/>
      <c r="TUD22" s="6"/>
      <c r="TUE22" s="6"/>
      <c r="TUF22" s="6"/>
      <c r="TUG22" s="6"/>
      <c r="TUH22" s="6"/>
      <c r="TUI22" s="6"/>
      <c r="TUJ22" s="6"/>
      <c r="TUK22" s="6"/>
      <c r="TUL22" s="6"/>
      <c r="TUM22" s="6"/>
      <c r="TUN22" s="6"/>
      <c r="TUO22" s="6"/>
      <c r="TUP22" s="6"/>
      <c r="TUQ22" s="6"/>
      <c r="TUR22" s="6"/>
      <c r="TUS22" s="6"/>
      <c r="TUT22" s="6"/>
      <c r="TUU22" s="6"/>
      <c r="TUV22" s="6"/>
      <c r="TUW22" s="6"/>
      <c r="TUX22" s="6"/>
      <c r="TUY22" s="6"/>
      <c r="TUZ22" s="6"/>
      <c r="TVA22" s="6"/>
      <c r="TVB22" s="6"/>
      <c r="TVC22" s="6"/>
      <c r="TVD22" s="6"/>
      <c r="TVE22" s="6"/>
      <c r="TVF22" s="6"/>
      <c r="TVG22" s="6"/>
      <c r="TVH22" s="6"/>
      <c r="TVI22" s="6"/>
      <c r="TVJ22" s="6"/>
      <c r="TVK22" s="6"/>
      <c r="TVL22" s="6"/>
      <c r="TVM22" s="6"/>
      <c r="TVN22" s="6"/>
      <c r="TVO22" s="6"/>
      <c r="TVP22" s="6"/>
      <c r="TVQ22" s="6"/>
      <c r="TVR22" s="6"/>
      <c r="TVS22" s="6"/>
      <c r="TVT22" s="6"/>
      <c r="TVU22" s="6"/>
      <c r="TVV22" s="6"/>
      <c r="TVW22" s="6"/>
      <c r="TVX22" s="6"/>
      <c r="TVY22" s="6"/>
      <c r="TVZ22" s="6"/>
      <c r="TWA22" s="6"/>
      <c r="TWB22" s="6"/>
      <c r="TWC22" s="6"/>
      <c r="TWD22" s="6"/>
      <c r="TWE22" s="6"/>
      <c r="TWF22" s="6"/>
      <c r="TWG22" s="6"/>
      <c r="TWH22" s="6"/>
      <c r="TWI22" s="6"/>
      <c r="TWJ22" s="6"/>
      <c r="TWK22" s="6"/>
      <c r="TWL22" s="6"/>
      <c r="TWM22" s="6"/>
      <c r="TWN22" s="6"/>
      <c r="TWO22" s="6"/>
      <c r="TWP22" s="6"/>
      <c r="TWQ22" s="6"/>
      <c r="TWR22" s="6"/>
      <c r="TWS22" s="6"/>
      <c r="TWT22" s="6"/>
      <c r="TWU22" s="6"/>
      <c r="TWV22" s="6"/>
      <c r="TWW22" s="6"/>
      <c r="TWX22" s="6"/>
      <c r="TWY22" s="6"/>
      <c r="TWZ22" s="6"/>
      <c r="TXA22" s="6"/>
      <c r="TXB22" s="6"/>
      <c r="TXC22" s="6"/>
      <c r="TXD22" s="6"/>
      <c r="TXE22" s="6"/>
      <c r="TXF22" s="6"/>
      <c r="TXG22" s="6"/>
      <c r="TXH22" s="6"/>
      <c r="TXI22" s="6"/>
      <c r="TXJ22" s="6"/>
      <c r="TXK22" s="6"/>
      <c r="TXL22" s="6"/>
      <c r="TXM22" s="6"/>
      <c r="TXN22" s="6"/>
      <c r="TXO22" s="6"/>
      <c r="TXP22" s="6"/>
      <c r="TXQ22" s="6"/>
      <c r="TXR22" s="6"/>
      <c r="TXS22" s="6"/>
      <c r="TXT22" s="6"/>
      <c r="TXU22" s="6"/>
      <c r="TXV22" s="6"/>
      <c r="TXW22" s="6"/>
      <c r="TXX22" s="6"/>
      <c r="TXY22" s="6"/>
      <c r="TXZ22" s="6"/>
      <c r="TYA22" s="6"/>
      <c r="TYB22" s="6"/>
      <c r="TYC22" s="6"/>
      <c r="TYD22" s="6"/>
      <c r="TYE22" s="6"/>
      <c r="TYF22" s="6"/>
      <c r="TYG22" s="6"/>
      <c r="TYH22" s="6"/>
      <c r="TYI22" s="6"/>
      <c r="TYJ22" s="6"/>
      <c r="TYK22" s="6"/>
      <c r="TYL22" s="6"/>
      <c r="TYM22" s="6"/>
      <c r="TYN22" s="6"/>
      <c r="TYO22" s="6"/>
      <c r="TYP22" s="6"/>
      <c r="TYQ22" s="6"/>
      <c r="TYR22" s="6"/>
      <c r="TYS22" s="6"/>
      <c r="TYT22" s="6"/>
      <c r="TYU22" s="6"/>
      <c r="TYV22" s="6"/>
      <c r="TYW22" s="6"/>
      <c r="TYX22" s="6"/>
      <c r="TYY22" s="6"/>
      <c r="TYZ22" s="6"/>
      <c r="TZA22" s="6"/>
      <c r="TZB22" s="6"/>
      <c r="TZC22" s="6"/>
      <c r="TZD22" s="6"/>
      <c r="TZE22" s="6"/>
      <c r="TZF22" s="6"/>
      <c r="TZG22" s="6"/>
      <c r="TZH22" s="6"/>
      <c r="TZI22" s="6"/>
      <c r="TZJ22" s="6"/>
      <c r="TZK22" s="6"/>
      <c r="TZL22" s="6"/>
      <c r="TZM22" s="6"/>
      <c r="TZN22" s="6"/>
      <c r="TZO22" s="6"/>
      <c r="TZP22" s="6"/>
      <c r="TZQ22" s="6"/>
      <c r="TZR22" s="6"/>
      <c r="TZS22" s="6"/>
      <c r="TZT22" s="6"/>
      <c r="TZU22" s="6"/>
      <c r="TZV22" s="6"/>
      <c r="TZW22" s="6"/>
      <c r="TZX22" s="6"/>
      <c r="TZY22" s="6"/>
      <c r="TZZ22" s="6"/>
      <c r="UAA22" s="6"/>
      <c r="UAB22" s="6"/>
      <c r="UAC22" s="6"/>
      <c r="UAD22" s="6"/>
      <c r="UAE22" s="6"/>
      <c r="UAF22" s="6"/>
      <c r="UAG22" s="6"/>
      <c r="UAH22" s="6"/>
      <c r="UAI22" s="6"/>
      <c r="UAJ22" s="6"/>
      <c r="UAK22" s="6"/>
      <c r="UAL22" s="6"/>
      <c r="UAM22" s="6"/>
      <c r="UAN22" s="6"/>
      <c r="UAO22" s="6"/>
      <c r="UAP22" s="6"/>
      <c r="UAQ22" s="6"/>
      <c r="UAR22" s="6"/>
      <c r="UAS22" s="6"/>
      <c r="UAT22" s="6"/>
      <c r="UAU22" s="6"/>
      <c r="UAV22" s="6"/>
      <c r="UAW22" s="6"/>
      <c r="UAX22" s="6"/>
      <c r="UAY22" s="6"/>
      <c r="UAZ22" s="6"/>
      <c r="UBA22" s="6"/>
      <c r="UBB22" s="6"/>
      <c r="UBC22" s="6"/>
      <c r="UBD22" s="6"/>
      <c r="UBE22" s="6"/>
      <c r="UBF22" s="6"/>
      <c r="UBG22" s="6"/>
      <c r="UBH22" s="6"/>
      <c r="UBI22" s="6"/>
      <c r="UBJ22" s="6"/>
      <c r="UBK22" s="6"/>
      <c r="UBL22" s="6"/>
      <c r="UBM22" s="6"/>
      <c r="UBN22" s="6"/>
      <c r="UBO22" s="6"/>
      <c r="UBP22" s="6"/>
      <c r="UBQ22" s="6"/>
      <c r="UBR22" s="6"/>
      <c r="UBS22" s="6"/>
      <c r="UBT22" s="6"/>
      <c r="UBU22" s="6"/>
      <c r="UBV22" s="6"/>
      <c r="UBW22" s="6"/>
      <c r="UBX22" s="6"/>
      <c r="UBY22" s="6"/>
      <c r="UBZ22" s="6"/>
      <c r="UCA22" s="6"/>
      <c r="UCB22" s="6"/>
      <c r="UCC22" s="6"/>
      <c r="UCD22" s="6"/>
      <c r="UCE22" s="6"/>
      <c r="UCF22" s="6"/>
      <c r="UCG22" s="6"/>
      <c r="UCH22" s="6"/>
      <c r="UCI22" s="6"/>
      <c r="UCJ22" s="6"/>
      <c r="UCK22" s="6"/>
      <c r="UCL22" s="6"/>
      <c r="UCM22" s="6"/>
      <c r="UCN22" s="6"/>
      <c r="UCO22" s="6"/>
      <c r="UCP22" s="6"/>
      <c r="UCQ22" s="6"/>
      <c r="UCR22" s="6"/>
      <c r="UCS22" s="6"/>
      <c r="UCT22" s="6"/>
      <c r="UCU22" s="6"/>
      <c r="UCV22" s="6"/>
      <c r="UCW22" s="6"/>
      <c r="UCX22" s="6"/>
      <c r="UCY22" s="6"/>
      <c r="UCZ22" s="6"/>
      <c r="UDA22" s="6"/>
      <c r="UDB22" s="6"/>
      <c r="UDC22" s="6"/>
      <c r="UDD22" s="6"/>
      <c r="UDE22" s="6"/>
      <c r="UDF22" s="6"/>
      <c r="UDG22" s="6"/>
      <c r="UDH22" s="6"/>
      <c r="UDI22" s="6"/>
      <c r="UDJ22" s="6"/>
      <c r="UDK22" s="6"/>
      <c r="UDL22" s="6"/>
      <c r="UDM22" s="6"/>
      <c r="UDN22" s="6"/>
      <c r="UDO22" s="6"/>
      <c r="UDP22" s="6"/>
      <c r="UDQ22" s="6"/>
      <c r="UDR22" s="6"/>
      <c r="UDS22" s="6"/>
      <c r="UDT22" s="6"/>
      <c r="UDU22" s="6"/>
      <c r="UDV22" s="6"/>
      <c r="UDW22" s="6"/>
      <c r="UDX22" s="6"/>
      <c r="UDY22" s="6"/>
      <c r="UDZ22" s="6"/>
      <c r="UEA22" s="6"/>
      <c r="UEB22" s="6"/>
      <c r="UEC22" s="6"/>
      <c r="UED22" s="6"/>
      <c r="UEE22" s="6"/>
      <c r="UEF22" s="6"/>
      <c r="UEG22" s="6"/>
      <c r="UEH22" s="6"/>
      <c r="UEI22" s="6"/>
      <c r="UEJ22" s="6"/>
      <c r="UEK22" s="6"/>
      <c r="UEL22" s="6"/>
      <c r="UEM22" s="6"/>
      <c r="UEN22" s="6"/>
      <c r="UEO22" s="6"/>
      <c r="UEP22" s="6"/>
      <c r="UEQ22" s="6"/>
      <c r="UER22" s="6"/>
      <c r="UES22" s="6"/>
      <c r="UET22" s="6"/>
      <c r="UEU22" s="6"/>
      <c r="UEV22" s="6"/>
      <c r="UEW22" s="6"/>
      <c r="UEX22" s="6"/>
      <c r="UEY22" s="6"/>
      <c r="UEZ22" s="6"/>
      <c r="UFA22" s="6"/>
      <c r="UFB22" s="6"/>
      <c r="UFC22" s="6"/>
      <c r="UFD22" s="6"/>
      <c r="UFE22" s="6"/>
      <c r="UFF22" s="6"/>
      <c r="UFG22" s="6"/>
      <c r="UFH22" s="6"/>
      <c r="UFI22" s="6"/>
      <c r="UFJ22" s="6"/>
      <c r="UFK22" s="6"/>
      <c r="UFL22" s="6"/>
      <c r="UFM22" s="6"/>
      <c r="UFN22" s="6"/>
      <c r="UFO22" s="6"/>
      <c r="UFP22" s="6"/>
      <c r="UFQ22" s="6"/>
      <c r="UFR22" s="6"/>
      <c r="UFS22" s="6"/>
      <c r="UFT22" s="6"/>
      <c r="UFU22" s="6"/>
      <c r="UFV22" s="6"/>
      <c r="UFW22" s="6"/>
      <c r="UFX22" s="6"/>
      <c r="UFY22" s="6"/>
      <c r="UFZ22" s="6"/>
      <c r="UGA22" s="6"/>
      <c r="UGB22" s="6"/>
      <c r="UGC22" s="6"/>
      <c r="UGD22" s="6"/>
      <c r="UGE22" s="6"/>
      <c r="UGF22" s="6"/>
      <c r="UGG22" s="6"/>
      <c r="UGH22" s="6"/>
      <c r="UGI22" s="6"/>
      <c r="UGJ22" s="6"/>
      <c r="UGK22" s="6"/>
      <c r="UGL22" s="6"/>
      <c r="UGM22" s="6"/>
      <c r="UGN22" s="6"/>
      <c r="UGO22" s="6"/>
      <c r="UGP22" s="6"/>
      <c r="UGQ22" s="6"/>
      <c r="UGR22" s="6"/>
      <c r="UGS22" s="6"/>
      <c r="UGT22" s="6"/>
      <c r="UGU22" s="6"/>
      <c r="UGV22" s="6"/>
      <c r="UGW22" s="6"/>
      <c r="UGX22" s="6"/>
      <c r="UGY22" s="6"/>
      <c r="UGZ22" s="6"/>
      <c r="UHA22" s="6"/>
      <c r="UHB22" s="6"/>
      <c r="UHC22" s="6"/>
      <c r="UHD22" s="6"/>
      <c r="UHE22" s="6"/>
      <c r="UHF22" s="6"/>
      <c r="UHG22" s="6"/>
      <c r="UHH22" s="6"/>
      <c r="UHI22" s="6"/>
      <c r="UHJ22" s="6"/>
      <c r="UHK22" s="6"/>
      <c r="UHL22" s="6"/>
      <c r="UHM22" s="6"/>
      <c r="UHN22" s="6"/>
      <c r="UHO22" s="6"/>
      <c r="UHP22" s="6"/>
      <c r="UHQ22" s="6"/>
      <c r="UHR22" s="6"/>
      <c r="UHS22" s="6"/>
      <c r="UHT22" s="6"/>
      <c r="UHU22" s="6"/>
      <c r="UHV22" s="6"/>
      <c r="UHW22" s="6"/>
      <c r="UHX22" s="6"/>
      <c r="UHY22" s="6"/>
      <c r="UHZ22" s="6"/>
      <c r="UIA22" s="6"/>
      <c r="UIB22" s="6"/>
      <c r="UIC22" s="6"/>
      <c r="UID22" s="6"/>
      <c r="UIE22" s="6"/>
      <c r="UIF22" s="6"/>
      <c r="UIG22" s="6"/>
      <c r="UIH22" s="6"/>
      <c r="UII22" s="6"/>
      <c r="UIJ22" s="6"/>
      <c r="UIK22" s="6"/>
      <c r="UIL22" s="6"/>
      <c r="UIM22" s="6"/>
      <c r="UIN22" s="6"/>
      <c r="UIO22" s="6"/>
      <c r="UIP22" s="6"/>
      <c r="UIQ22" s="6"/>
      <c r="UIR22" s="6"/>
      <c r="UIS22" s="6"/>
      <c r="UIT22" s="6"/>
      <c r="UIU22" s="6"/>
      <c r="UIV22" s="6"/>
      <c r="UIW22" s="6"/>
      <c r="UIX22" s="6"/>
      <c r="UIY22" s="6"/>
      <c r="UIZ22" s="6"/>
      <c r="UJA22" s="6"/>
      <c r="UJB22" s="6"/>
      <c r="UJC22" s="6"/>
      <c r="UJD22" s="6"/>
      <c r="UJE22" s="6"/>
      <c r="UJF22" s="6"/>
      <c r="UJG22" s="6"/>
      <c r="UJH22" s="6"/>
      <c r="UJI22" s="6"/>
      <c r="UJJ22" s="6"/>
      <c r="UJK22" s="6"/>
      <c r="UJL22" s="6"/>
      <c r="UJM22" s="6"/>
      <c r="UJN22" s="6"/>
      <c r="UJO22" s="6"/>
      <c r="UJP22" s="6"/>
      <c r="UJQ22" s="6"/>
      <c r="UJR22" s="6"/>
      <c r="UJS22" s="6"/>
      <c r="UJT22" s="6"/>
      <c r="UJU22" s="6"/>
      <c r="UJV22" s="6"/>
      <c r="UJW22" s="6"/>
      <c r="UJX22" s="6"/>
      <c r="UJY22" s="6"/>
      <c r="UJZ22" s="6"/>
      <c r="UKA22" s="6"/>
      <c r="UKB22" s="6"/>
      <c r="UKC22" s="6"/>
      <c r="UKD22" s="6"/>
      <c r="UKE22" s="6"/>
      <c r="UKF22" s="6"/>
      <c r="UKG22" s="6"/>
      <c r="UKH22" s="6"/>
      <c r="UKI22" s="6"/>
      <c r="UKJ22" s="6"/>
      <c r="UKK22" s="6"/>
      <c r="UKL22" s="6"/>
      <c r="UKM22" s="6"/>
      <c r="UKN22" s="6"/>
      <c r="UKO22" s="6"/>
      <c r="UKP22" s="6"/>
      <c r="UKQ22" s="6"/>
      <c r="UKR22" s="6"/>
      <c r="UKS22" s="6"/>
      <c r="UKT22" s="6"/>
      <c r="UKU22" s="6"/>
      <c r="UKV22" s="6"/>
      <c r="UKW22" s="6"/>
      <c r="UKX22" s="6"/>
      <c r="UKY22" s="6"/>
      <c r="UKZ22" s="6"/>
      <c r="ULA22" s="6"/>
      <c r="ULB22" s="6"/>
      <c r="ULC22" s="6"/>
      <c r="ULD22" s="6"/>
      <c r="ULE22" s="6"/>
      <c r="ULF22" s="6"/>
      <c r="ULG22" s="6"/>
      <c r="ULH22" s="6"/>
      <c r="ULI22" s="6"/>
      <c r="ULJ22" s="6"/>
      <c r="ULK22" s="6"/>
      <c r="ULL22" s="6"/>
      <c r="ULM22" s="6"/>
      <c r="ULN22" s="6"/>
      <c r="ULO22" s="6"/>
      <c r="ULP22" s="6"/>
      <c r="ULQ22" s="6"/>
      <c r="ULR22" s="6"/>
      <c r="ULS22" s="6"/>
      <c r="ULT22" s="6"/>
      <c r="ULU22" s="6"/>
      <c r="ULV22" s="6"/>
      <c r="ULW22" s="6"/>
      <c r="ULX22" s="6"/>
      <c r="ULY22" s="6"/>
      <c r="ULZ22" s="6"/>
      <c r="UMA22" s="6"/>
      <c r="UMB22" s="6"/>
      <c r="UMC22" s="6"/>
      <c r="UMD22" s="6"/>
      <c r="UME22" s="6"/>
      <c r="UMF22" s="6"/>
      <c r="UMG22" s="6"/>
      <c r="UMH22" s="6"/>
      <c r="UMI22" s="6"/>
      <c r="UMJ22" s="6"/>
      <c r="UMK22" s="6"/>
      <c r="UML22" s="6"/>
      <c r="UMM22" s="6"/>
      <c r="UMN22" s="6"/>
      <c r="UMO22" s="6"/>
      <c r="UMP22" s="6"/>
      <c r="UMQ22" s="6"/>
      <c r="UMR22" s="6"/>
      <c r="UMS22" s="6"/>
      <c r="UMT22" s="6"/>
      <c r="UMU22" s="6"/>
      <c r="UMV22" s="6"/>
      <c r="UMW22" s="6"/>
      <c r="UMX22" s="6"/>
      <c r="UMY22" s="6"/>
      <c r="UMZ22" s="6"/>
      <c r="UNA22" s="6"/>
      <c r="UNB22" s="6"/>
      <c r="UNC22" s="6"/>
      <c r="UND22" s="6"/>
      <c r="UNE22" s="6"/>
      <c r="UNF22" s="6"/>
      <c r="UNG22" s="6"/>
      <c r="UNH22" s="6"/>
      <c r="UNI22" s="6"/>
      <c r="UNJ22" s="6"/>
      <c r="UNK22" s="6"/>
      <c r="UNL22" s="6"/>
      <c r="UNM22" s="6"/>
      <c r="UNN22" s="6"/>
      <c r="UNO22" s="6"/>
      <c r="UNP22" s="6"/>
      <c r="UNQ22" s="6"/>
      <c r="UNR22" s="6"/>
      <c r="UNS22" s="6"/>
      <c r="UNT22" s="6"/>
      <c r="UNU22" s="6"/>
      <c r="UNV22" s="6"/>
      <c r="UNW22" s="6"/>
      <c r="UNX22" s="6"/>
      <c r="UNY22" s="6"/>
      <c r="UNZ22" s="6"/>
      <c r="UOA22" s="6"/>
      <c r="UOB22" s="6"/>
      <c r="UOC22" s="6"/>
      <c r="UOD22" s="6"/>
      <c r="UOE22" s="6"/>
      <c r="UOF22" s="6"/>
      <c r="UOG22" s="6"/>
      <c r="UOH22" s="6"/>
      <c r="UOI22" s="6"/>
      <c r="UOJ22" s="6"/>
      <c r="UOK22" s="6"/>
      <c r="UOL22" s="6"/>
      <c r="UOM22" s="6"/>
      <c r="UON22" s="6"/>
      <c r="UOO22" s="6"/>
      <c r="UOP22" s="6"/>
      <c r="UOQ22" s="6"/>
      <c r="UOR22" s="6"/>
      <c r="UOS22" s="6"/>
      <c r="UOT22" s="6"/>
      <c r="UOU22" s="6"/>
      <c r="UOV22" s="6"/>
      <c r="UOW22" s="6"/>
      <c r="UOX22" s="6"/>
      <c r="UOY22" s="6"/>
      <c r="UOZ22" s="6"/>
      <c r="UPA22" s="6"/>
      <c r="UPB22" s="6"/>
      <c r="UPC22" s="6"/>
      <c r="UPD22" s="6"/>
      <c r="UPE22" s="6"/>
      <c r="UPF22" s="6"/>
      <c r="UPG22" s="6"/>
      <c r="UPH22" s="6"/>
      <c r="UPI22" s="6"/>
      <c r="UPJ22" s="6"/>
      <c r="UPK22" s="6"/>
      <c r="UPL22" s="6"/>
      <c r="UPM22" s="6"/>
      <c r="UPN22" s="6"/>
      <c r="UPO22" s="6"/>
      <c r="UPP22" s="6"/>
      <c r="UPQ22" s="6"/>
      <c r="UPR22" s="6"/>
      <c r="UPS22" s="6"/>
      <c r="UPT22" s="6"/>
      <c r="UPU22" s="6"/>
      <c r="UPV22" s="6"/>
      <c r="UPW22" s="6"/>
      <c r="UPX22" s="6"/>
      <c r="UPY22" s="6"/>
      <c r="UPZ22" s="6"/>
      <c r="UQA22" s="6"/>
      <c r="UQB22" s="6"/>
      <c r="UQC22" s="6"/>
      <c r="UQD22" s="6"/>
      <c r="UQE22" s="6"/>
      <c r="UQF22" s="6"/>
      <c r="UQG22" s="6"/>
      <c r="UQH22" s="6"/>
      <c r="UQI22" s="6"/>
      <c r="UQJ22" s="6"/>
      <c r="UQK22" s="6"/>
      <c r="UQL22" s="6"/>
      <c r="UQM22" s="6"/>
      <c r="UQN22" s="6"/>
      <c r="UQO22" s="6"/>
      <c r="UQP22" s="6"/>
      <c r="UQQ22" s="6"/>
      <c r="UQR22" s="6"/>
      <c r="UQS22" s="6"/>
      <c r="UQT22" s="6"/>
      <c r="UQU22" s="6"/>
      <c r="UQV22" s="6"/>
      <c r="UQW22" s="6"/>
      <c r="UQX22" s="6"/>
      <c r="UQY22" s="6"/>
      <c r="UQZ22" s="6"/>
      <c r="URA22" s="6"/>
      <c r="URB22" s="6"/>
      <c r="URC22" s="6"/>
      <c r="URD22" s="6"/>
      <c r="URE22" s="6"/>
      <c r="URF22" s="6"/>
      <c r="URG22" s="6"/>
      <c r="URH22" s="6"/>
      <c r="URI22" s="6"/>
      <c r="URJ22" s="6"/>
      <c r="URK22" s="6"/>
      <c r="URL22" s="6"/>
      <c r="URM22" s="6"/>
      <c r="URN22" s="6"/>
      <c r="URO22" s="6"/>
      <c r="URP22" s="6"/>
      <c r="URQ22" s="6"/>
      <c r="URR22" s="6"/>
      <c r="URS22" s="6"/>
      <c r="URT22" s="6"/>
      <c r="URU22" s="6"/>
      <c r="URV22" s="6"/>
      <c r="URW22" s="6"/>
      <c r="URX22" s="6"/>
      <c r="URY22" s="6"/>
      <c r="URZ22" s="6"/>
      <c r="USA22" s="6"/>
      <c r="USB22" s="6"/>
      <c r="USC22" s="6"/>
      <c r="USD22" s="6"/>
      <c r="USE22" s="6"/>
      <c r="USF22" s="6"/>
      <c r="USG22" s="6"/>
      <c r="USH22" s="6"/>
      <c r="USI22" s="6"/>
      <c r="USJ22" s="6"/>
      <c r="USK22" s="6"/>
      <c r="USL22" s="6"/>
      <c r="USM22" s="6"/>
      <c r="USN22" s="6"/>
      <c r="USO22" s="6"/>
      <c r="USP22" s="6"/>
      <c r="USQ22" s="6"/>
      <c r="USR22" s="6"/>
      <c r="USS22" s="6"/>
      <c r="UST22" s="6"/>
      <c r="USU22" s="6"/>
      <c r="USV22" s="6"/>
      <c r="USW22" s="6"/>
      <c r="USX22" s="6"/>
      <c r="USY22" s="6"/>
      <c r="USZ22" s="6"/>
      <c r="UTA22" s="6"/>
      <c r="UTB22" s="6"/>
      <c r="UTC22" s="6"/>
      <c r="UTD22" s="6"/>
      <c r="UTE22" s="6"/>
      <c r="UTF22" s="6"/>
      <c r="UTG22" s="6"/>
      <c r="UTH22" s="6"/>
      <c r="UTI22" s="6"/>
      <c r="UTJ22" s="6"/>
      <c r="UTK22" s="6"/>
      <c r="UTL22" s="6"/>
      <c r="UTM22" s="6"/>
      <c r="UTN22" s="6"/>
      <c r="UTO22" s="6"/>
      <c r="UTP22" s="6"/>
      <c r="UTQ22" s="6"/>
      <c r="UTR22" s="6"/>
      <c r="UTS22" s="6"/>
      <c r="UTT22" s="6"/>
      <c r="UTU22" s="6"/>
      <c r="UTV22" s="6"/>
      <c r="UTW22" s="6"/>
      <c r="UTX22" s="6"/>
      <c r="UTY22" s="6"/>
      <c r="UTZ22" s="6"/>
      <c r="UUA22" s="6"/>
      <c r="UUB22" s="6"/>
      <c r="UUC22" s="6"/>
      <c r="UUD22" s="6"/>
      <c r="UUE22" s="6"/>
      <c r="UUF22" s="6"/>
      <c r="UUG22" s="6"/>
      <c r="UUH22" s="6"/>
      <c r="UUI22" s="6"/>
      <c r="UUJ22" s="6"/>
      <c r="UUK22" s="6"/>
      <c r="UUL22" s="6"/>
      <c r="UUM22" s="6"/>
      <c r="UUN22" s="6"/>
      <c r="UUO22" s="6"/>
      <c r="UUP22" s="6"/>
      <c r="UUQ22" s="6"/>
      <c r="UUR22" s="6"/>
      <c r="UUS22" s="6"/>
      <c r="UUT22" s="6"/>
      <c r="UUU22" s="6"/>
      <c r="UUV22" s="6"/>
      <c r="UUW22" s="6"/>
      <c r="UUX22" s="6"/>
      <c r="UUY22" s="6"/>
      <c r="UUZ22" s="6"/>
      <c r="UVA22" s="6"/>
      <c r="UVB22" s="6"/>
      <c r="UVC22" s="6"/>
      <c r="UVD22" s="6"/>
      <c r="UVE22" s="6"/>
      <c r="UVF22" s="6"/>
      <c r="UVG22" s="6"/>
      <c r="UVH22" s="6"/>
      <c r="UVI22" s="6"/>
      <c r="UVJ22" s="6"/>
      <c r="UVK22" s="6"/>
      <c r="UVL22" s="6"/>
      <c r="UVM22" s="6"/>
      <c r="UVN22" s="6"/>
      <c r="UVO22" s="6"/>
      <c r="UVP22" s="6"/>
      <c r="UVQ22" s="6"/>
      <c r="UVR22" s="6"/>
      <c r="UVS22" s="6"/>
      <c r="UVT22" s="6"/>
      <c r="UVU22" s="6"/>
      <c r="UVV22" s="6"/>
      <c r="UVW22" s="6"/>
      <c r="UVX22" s="6"/>
      <c r="UVY22" s="6"/>
      <c r="UVZ22" s="6"/>
      <c r="UWA22" s="6"/>
      <c r="UWB22" s="6"/>
      <c r="UWC22" s="6"/>
      <c r="UWD22" s="6"/>
      <c r="UWE22" s="6"/>
      <c r="UWF22" s="6"/>
      <c r="UWG22" s="6"/>
      <c r="UWH22" s="6"/>
      <c r="UWI22" s="6"/>
      <c r="UWJ22" s="6"/>
      <c r="UWK22" s="6"/>
      <c r="UWL22" s="6"/>
      <c r="UWM22" s="6"/>
      <c r="UWN22" s="6"/>
      <c r="UWO22" s="6"/>
      <c r="UWP22" s="6"/>
      <c r="UWQ22" s="6"/>
      <c r="UWR22" s="6"/>
      <c r="UWS22" s="6"/>
      <c r="UWT22" s="6"/>
      <c r="UWU22" s="6"/>
      <c r="UWV22" s="6"/>
      <c r="UWW22" s="6"/>
      <c r="UWX22" s="6"/>
      <c r="UWY22" s="6"/>
      <c r="UWZ22" s="6"/>
      <c r="UXA22" s="6"/>
      <c r="UXB22" s="6"/>
      <c r="UXC22" s="6"/>
      <c r="UXD22" s="6"/>
      <c r="UXE22" s="6"/>
      <c r="UXF22" s="6"/>
      <c r="UXG22" s="6"/>
      <c r="UXH22" s="6"/>
      <c r="UXI22" s="6"/>
      <c r="UXJ22" s="6"/>
      <c r="UXK22" s="6"/>
      <c r="UXL22" s="6"/>
      <c r="UXM22" s="6"/>
      <c r="UXN22" s="6"/>
      <c r="UXO22" s="6"/>
      <c r="UXP22" s="6"/>
      <c r="UXQ22" s="6"/>
      <c r="UXR22" s="6"/>
      <c r="UXS22" s="6"/>
      <c r="UXT22" s="6"/>
      <c r="UXU22" s="6"/>
      <c r="UXV22" s="6"/>
      <c r="UXW22" s="6"/>
      <c r="UXX22" s="6"/>
      <c r="UXY22" s="6"/>
      <c r="UXZ22" s="6"/>
      <c r="UYA22" s="6"/>
      <c r="UYB22" s="6"/>
      <c r="UYC22" s="6"/>
      <c r="UYD22" s="6"/>
      <c r="UYE22" s="6"/>
      <c r="UYF22" s="6"/>
      <c r="UYG22" s="6"/>
      <c r="UYH22" s="6"/>
      <c r="UYI22" s="6"/>
      <c r="UYJ22" s="6"/>
      <c r="UYK22" s="6"/>
      <c r="UYL22" s="6"/>
      <c r="UYM22" s="6"/>
      <c r="UYN22" s="6"/>
      <c r="UYO22" s="6"/>
      <c r="UYP22" s="6"/>
      <c r="UYQ22" s="6"/>
      <c r="UYR22" s="6"/>
      <c r="UYS22" s="6"/>
      <c r="UYT22" s="6"/>
      <c r="UYU22" s="6"/>
      <c r="UYV22" s="6"/>
      <c r="UYW22" s="6"/>
      <c r="UYX22" s="6"/>
      <c r="UYY22" s="6"/>
      <c r="UYZ22" s="6"/>
      <c r="UZA22" s="6"/>
      <c r="UZB22" s="6"/>
      <c r="UZC22" s="6"/>
      <c r="UZD22" s="6"/>
      <c r="UZE22" s="6"/>
      <c r="UZF22" s="6"/>
      <c r="UZG22" s="6"/>
      <c r="UZH22" s="6"/>
      <c r="UZI22" s="6"/>
      <c r="UZJ22" s="6"/>
      <c r="UZK22" s="6"/>
      <c r="UZL22" s="6"/>
      <c r="UZM22" s="6"/>
      <c r="UZN22" s="6"/>
      <c r="UZO22" s="6"/>
      <c r="UZP22" s="6"/>
      <c r="UZQ22" s="6"/>
      <c r="UZR22" s="6"/>
      <c r="UZS22" s="6"/>
      <c r="UZT22" s="6"/>
      <c r="UZU22" s="6"/>
      <c r="UZV22" s="6"/>
      <c r="UZW22" s="6"/>
      <c r="UZX22" s="6"/>
      <c r="UZY22" s="6"/>
      <c r="UZZ22" s="6"/>
      <c r="VAA22" s="6"/>
      <c r="VAB22" s="6"/>
      <c r="VAC22" s="6"/>
      <c r="VAD22" s="6"/>
      <c r="VAE22" s="6"/>
      <c r="VAF22" s="6"/>
      <c r="VAG22" s="6"/>
      <c r="VAH22" s="6"/>
      <c r="VAI22" s="6"/>
      <c r="VAJ22" s="6"/>
      <c r="VAK22" s="6"/>
      <c r="VAL22" s="6"/>
      <c r="VAM22" s="6"/>
      <c r="VAN22" s="6"/>
      <c r="VAO22" s="6"/>
      <c r="VAP22" s="6"/>
      <c r="VAQ22" s="6"/>
      <c r="VAR22" s="6"/>
      <c r="VAS22" s="6"/>
      <c r="VAT22" s="6"/>
      <c r="VAU22" s="6"/>
      <c r="VAV22" s="6"/>
      <c r="VAW22" s="6"/>
      <c r="VAX22" s="6"/>
      <c r="VAY22" s="6"/>
      <c r="VAZ22" s="6"/>
      <c r="VBA22" s="6"/>
      <c r="VBB22" s="6"/>
      <c r="VBC22" s="6"/>
      <c r="VBD22" s="6"/>
      <c r="VBE22" s="6"/>
      <c r="VBF22" s="6"/>
      <c r="VBG22" s="6"/>
      <c r="VBH22" s="6"/>
      <c r="VBI22" s="6"/>
      <c r="VBJ22" s="6"/>
      <c r="VBK22" s="6"/>
      <c r="VBL22" s="6"/>
      <c r="VBM22" s="6"/>
      <c r="VBN22" s="6"/>
      <c r="VBO22" s="6"/>
      <c r="VBP22" s="6"/>
      <c r="VBQ22" s="6"/>
      <c r="VBR22" s="6"/>
      <c r="VBS22" s="6"/>
      <c r="VBT22" s="6"/>
      <c r="VBU22" s="6"/>
      <c r="VBV22" s="6"/>
      <c r="VBW22" s="6"/>
      <c r="VBX22" s="6"/>
      <c r="VBY22" s="6"/>
      <c r="VBZ22" s="6"/>
      <c r="VCA22" s="6"/>
      <c r="VCB22" s="6"/>
      <c r="VCC22" s="6"/>
      <c r="VCD22" s="6"/>
      <c r="VCE22" s="6"/>
      <c r="VCF22" s="6"/>
      <c r="VCG22" s="6"/>
      <c r="VCH22" s="6"/>
      <c r="VCI22" s="6"/>
      <c r="VCJ22" s="6"/>
      <c r="VCK22" s="6"/>
      <c r="VCL22" s="6"/>
      <c r="VCM22" s="6"/>
      <c r="VCN22" s="6"/>
      <c r="VCO22" s="6"/>
      <c r="VCP22" s="6"/>
      <c r="VCQ22" s="6"/>
      <c r="VCR22" s="6"/>
      <c r="VCS22" s="6"/>
      <c r="VCT22" s="6"/>
      <c r="VCU22" s="6"/>
      <c r="VCV22" s="6"/>
      <c r="VCW22" s="6"/>
      <c r="VCX22" s="6"/>
      <c r="VCY22" s="6"/>
      <c r="VCZ22" s="6"/>
      <c r="VDA22" s="6"/>
      <c r="VDB22" s="6"/>
      <c r="VDC22" s="6"/>
      <c r="VDD22" s="6"/>
      <c r="VDE22" s="6"/>
      <c r="VDF22" s="6"/>
      <c r="VDG22" s="6"/>
      <c r="VDH22" s="6"/>
      <c r="VDI22" s="6"/>
      <c r="VDJ22" s="6"/>
      <c r="VDK22" s="6"/>
      <c r="VDL22" s="6"/>
      <c r="VDM22" s="6"/>
      <c r="VDN22" s="6"/>
      <c r="VDO22" s="6"/>
      <c r="VDP22" s="6"/>
      <c r="VDQ22" s="6"/>
      <c r="VDR22" s="6"/>
      <c r="VDS22" s="6"/>
      <c r="VDT22" s="6"/>
      <c r="VDU22" s="6"/>
      <c r="VDV22" s="6"/>
      <c r="VDW22" s="6"/>
      <c r="VDX22" s="6"/>
      <c r="VDY22" s="6"/>
      <c r="VDZ22" s="6"/>
      <c r="VEA22" s="6"/>
      <c r="VEB22" s="6"/>
      <c r="VEC22" s="6"/>
      <c r="VED22" s="6"/>
      <c r="VEE22" s="6"/>
      <c r="VEF22" s="6"/>
      <c r="VEG22" s="6"/>
      <c r="VEH22" s="6"/>
      <c r="VEI22" s="6"/>
      <c r="VEJ22" s="6"/>
      <c r="VEK22" s="6"/>
      <c r="VEL22" s="6"/>
      <c r="VEM22" s="6"/>
      <c r="VEN22" s="6"/>
      <c r="VEO22" s="6"/>
      <c r="VEP22" s="6"/>
      <c r="VEQ22" s="6"/>
      <c r="VER22" s="6"/>
      <c r="VES22" s="6"/>
      <c r="VET22" s="6"/>
      <c r="VEU22" s="6"/>
      <c r="VEV22" s="6"/>
      <c r="VEW22" s="6"/>
      <c r="VEX22" s="6"/>
      <c r="VEY22" s="6"/>
      <c r="VEZ22" s="6"/>
      <c r="VFA22" s="6"/>
      <c r="VFB22" s="6"/>
      <c r="VFC22" s="6"/>
      <c r="VFD22" s="6"/>
      <c r="VFE22" s="6"/>
      <c r="VFF22" s="6"/>
      <c r="VFG22" s="6"/>
      <c r="VFH22" s="6"/>
      <c r="VFI22" s="6"/>
      <c r="VFJ22" s="6"/>
      <c r="VFK22" s="6"/>
      <c r="VFL22" s="6"/>
      <c r="VFM22" s="6"/>
      <c r="VFN22" s="6"/>
      <c r="VFO22" s="6"/>
      <c r="VFP22" s="6"/>
      <c r="VFQ22" s="6"/>
      <c r="VFR22" s="6"/>
      <c r="VFS22" s="6"/>
      <c r="VFT22" s="6"/>
      <c r="VFU22" s="6"/>
      <c r="VFV22" s="6"/>
      <c r="VFW22" s="6"/>
      <c r="VFX22" s="6"/>
      <c r="VFY22" s="6"/>
      <c r="VFZ22" s="6"/>
      <c r="VGA22" s="6"/>
      <c r="VGB22" s="6"/>
      <c r="VGC22" s="6"/>
      <c r="VGD22" s="6"/>
      <c r="VGE22" s="6"/>
      <c r="VGF22" s="6"/>
      <c r="VGG22" s="6"/>
      <c r="VGH22" s="6"/>
      <c r="VGI22" s="6"/>
      <c r="VGJ22" s="6"/>
      <c r="VGK22" s="6"/>
      <c r="VGL22" s="6"/>
      <c r="VGM22" s="6"/>
      <c r="VGN22" s="6"/>
      <c r="VGO22" s="6"/>
      <c r="VGP22" s="6"/>
      <c r="VGQ22" s="6"/>
      <c r="VGR22" s="6"/>
      <c r="VGS22" s="6"/>
      <c r="VGT22" s="6"/>
      <c r="VGU22" s="6"/>
      <c r="VGV22" s="6"/>
      <c r="VGW22" s="6"/>
      <c r="VGX22" s="6"/>
      <c r="VGY22" s="6"/>
      <c r="VGZ22" s="6"/>
      <c r="VHA22" s="6"/>
      <c r="VHB22" s="6"/>
      <c r="VHC22" s="6"/>
      <c r="VHD22" s="6"/>
      <c r="VHE22" s="6"/>
      <c r="VHF22" s="6"/>
      <c r="VHG22" s="6"/>
      <c r="VHH22" s="6"/>
      <c r="VHI22" s="6"/>
      <c r="VHJ22" s="6"/>
      <c r="VHK22" s="6"/>
      <c r="VHL22" s="6"/>
      <c r="VHM22" s="6"/>
      <c r="VHN22" s="6"/>
      <c r="VHO22" s="6"/>
      <c r="VHP22" s="6"/>
      <c r="VHQ22" s="6"/>
      <c r="VHR22" s="6"/>
      <c r="VHS22" s="6"/>
      <c r="VHT22" s="6"/>
      <c r="VHU22" s="6"/>
      <c r="VHV22" s="6"/>
      <c r="VHW22" s="6"/>
      <c r="VHX22" s="6"/>
      <c r="VHY22" s="6"/>
      <c r="VHZ22" s="6"/>
      <c r="VIA22" s="6"/>
      <c r="VIB22" s="6"/>
      <c r="VIC22" s="6"/>
      <c r="VID22" s="6"/>
      <c r="VIE22" s="6"/>
      <c r="VIF22" s="6"/>
      <c r="VIG22" s="6"/>
      <c r="VIH22" s="6"/>
      <c r="VII22" s="6"/>
      <c r="VIJ22" s="6"/>
      <c r="VIK22" s="6"/>
      <c r="VIL22" s="6"/>
      <c r="VIM22" s="6"/>
      <c r="VIN22" s="6"/>
      <c r="VIO22" s="6"/>
      <c r="VIP22" s="6"/>
      <c r="VIQ22" s="6"/>
      <c r="VIR22" s="6"/>
      <c r="VIS22" s="6"/>
      <c r="VIT22" s="6"/>
      <c r="VIU22" s="6"/>
      <c r="VIV22" s="6"/>
      <c r="VIW22" s="6"/>
      <c r="VIX22" s="6"/>
      <c r="VIY22" s="6"/>
      <c r="VIZ22" s="6"/>
      <c r="VJA22" s="6"/>
      <c r="VJB22" s="6"/>
      <c r="VJC22" s="6"/>
      <c r="VJD22" s="6"/>
      <c r="VJE22" s="6"/>
      <c r="VJF22" s="6"/>
      <c r="VJG22" s="6"/>
      <c r="VJH22" s="6"/>
      <c r="VJI22" s="6"/>
      <c r="VJJ22" s="6"/>
      <c r="VJK22" s="6"/>
      <c r="VJL22" s="6"/>
      <c r="VJM22" s="6"/>
      <c r="VJN22" s="6"/>
      <c r="VJO22" s="6"/>
      <c r="VJP22" s="6"/>
      <c r="VJQ22" s="6"/>
      <c r="VJR22" s="6"/>
      <c r="VJS22" s="6"/>
      <c r="VJT22" s="6"/>
      <c r="VJU22" s="6"/>
      <c r="VJV22" s="6"/>
      <c r="VJW22" s="6"/>
      <c r="VJX22" s="6"/>
      <c r="VJY22" s="6"/>
      <c r="VJZ22" s="6"/>
      <c r="VKA22" s="6"/>
      <c r="VKB22" s="6"/>
      <c r="VKC22" s="6"/>
      <c r="VKD22" s="6"/>
      <c r="VKE22" s="6"/>
      <c r="VKF22" s="6"/>
      <c r="VKG22" s="6"/>
      <c r="VKH22" s="6"/>
      <c r="VKI22" s="6"/>
      <c r="VKJ22" s="6"/>
      <c r="VKK22" s="6"/>
      <c r="VKL22" s="6"/>
      <c r="VKM22" s="6"/>
      <c r="VKN22" s="6"/>
      <c r="VKO22" s="6"/>
      <c r="VKP22" s="6"/>
      <c r="VKQ22" s="6"/>
      <c r="VKR22" s="6"/>
      <c r="VKS22" s="6"/>
      <c r="VKT22" s="6"/>
      <c r="VKU22" s="6"/>
      <c r="VKV22" s="6"/>
      <c r="VKW22" s="6"/>
      <c r="VKX22" s="6"/>
      <c r="VKY22" s="6"/>
      <c r="VKZ22" s="6"/>
      <c r="VLA22" s="6"/>
      <c r="VLB22" s="6"/>
      <c r="VLC22" s="6"/>
      <c r="VLD22" s="6"/>
      <c r="VLE22" s="6"/>
      <c r="VLF22" s="6"/>
      <c r="VLG22" s="6"/>
      <c r="VLH22" s="6"/>
      <c r="VLI22" s="6"/>
      <c r="VLJ22" s="6"/>
      <c r="VLK22" s="6"/>
      <c r="VLL22" s="6"/>
      <c r="VLM22" s="6"/>
      <c r="VLN22" s="6"/>
      <c r="VLO22" s="6"/>
      <c r="VLP22" s="6"/>
      <c r="VLQ22" s="6"/>
      <c r="VLR22" s="6"/>
      <c r="VLS22" s="6"/>
      <c r="VLT22" s="6"/>
      <c r="VLU22" s="6"/>
      <c r="VLV22" s="6"/>
      <c r="VLW22" s="6"/>
      <c r="VLX22" s="6"/>
      <c r="VLY22" s="6"/>
      <c r="VLZ22" s="6"/>
      <c r="VMA22" s="6"/>
      <c r="VMB22" s="6"/>
      <c r="VMC22" s="6"/>
      <c r="VMD22" s="6"/>
      <c r="VME22" s="6"/>
      <c r="VMF22" s="6"/>
      <c r="VMG22" s="6"/>
      <c r="VMH22" s="6"/>
      <c r="VMI22" s="6"/>
      <c r="VMJ22" s="6"/>
      <c r="VMK22" s="6"/>
      <c r="VML22" s="6"/>
      <c r="VMM22" s="6"/>
      <c r="VMN22" s="6"/>
      <c r="VMO22" s="6"/>
      <c r="VMP22" s="6"/>
      <c r="VMQ22" s="6"/>
      <c r="VMR22" s="6"/>
      <c r="VMS22" s="6"/>
      <c r="VMT22" s="6"/>
      <c r="VMU22" s="6"/>
      <c r="VMV22" s="6"/>
      <c r="VMW22" s="6"/>
      <c r="VMX22" s="6"/>
      <c r="VMY22" s="6"/>
      <c r="VMZ22" s="6"/>
      <c r="VNA22" s="6"/>
      <c r="VNB22" s="6"/>
      <c r="VNC22" s="6"/>
      <c r="VND22" s="6"/>
      <c r="VNE22" s="6"/>
      <c r="VNF22" s="6"/>
      <c r="VNG22" s="6"/>
      <c r="VNH22" s="6"/>
      <c r="VNI22" s="6"/>
      <c r="VNJ22" s="6"/>
      <c r="VNK22" s="6"/>
      <c r="VNL22" s="6"/>
      <c r="VNM22" s="6"/>
      <c r="VNN22" s="6"/>
      <c r="VNO22" s="6"/>
      <c r="VNP22" s="6"/>
      <c r="VNQ22" s="6"/>
      <c r="VNR22" s="6"/>
      <c r="VNS22" s="6"/>
      <c r="VNT22" s="6"/>
      <c r="VNU22" s="6"/>
      <c r="VNV22" s="6"/>
      <c r="VNW22" s="6"/>
      <c r="VNX22" s="6"/>
      <c r="VNY22" s="6"/>
      <c r="VNZ22" s="6"/>
      <c r="VOA22" s="6"/>
      <c r="VOB22" s="6"/>
      <c r="VOC22" s="6"/>
      <c r="VOD22" s="6"/>
      <c r="VOE22" s="6"/>
      <c r="VOF22" s="6"/>
      <c r="VOG22" s="6"/>
      <c r="VOH22" s="6"/>
      <c r="VOI22" s="6"/>
      <c r="VOJ22" s="6"/>
      <c r="VOK22" s="6"/>
      <c r="VOL22" s="6"/>
      <c r="VOM22" s="6"/>
      <c r="VON22" s="6"/>
      <c r="VOO22" s="6"/>
      <c r="VOP22" s="6"/>
      <c r="VOQ22" s="6"/>
      <c r="VOR22" s="6"/>
      <c r="VOS22" s="6"/>
      <c r="VOT22" s="6"/>
      <c r="VOU22" s="6"/>
      <c r="VOV22" s="6"/>
      <c r="VOW22" s="6"/>
      <c r="VOX22" s="6"/>
      <c r="VOY22" s="6"/>
      <c r="VOZ22" s="6"/>
      <c r="VPA22" s="6"/>
      <c r="VPB22" s="6"/>
      <c r="VPC22" s="6"/>
      <c r="VPD22" s="6"/>
      <c r="VPE22" s="6"/>
      <c r="VPF22" s="6"/>
      <c r="VPG22" s="6"/>
      <c r="VPH22" s="6"/>
      <c r="VPI22" s="6"/>
      <c r="VPJ22" s="6"/>
      <c r="VPK22" s="6"/>
      <c r="VPL22" s="6"/>
      <c r="VPM22" s="6"/>
      <c r="VPN22" s="6"/>
      <c r="VPO22" s="6"/>
      <c r="VPP22" s="6"/>
      <c r="VPQ22" s="6"/>
      <c r="VPR22" s="6"/>
      <c r="VPS22" s="6"/>
      <c r="VPT22" s="6"/>
      <c r="VPU22" s="6"/>
      <c r="VPV22" s="6"/>
      <c r="VPW22" s="6"/>
      <c r="VPX22" s="6"/>
      <c r="VPY22" s="6"/>
      <c r="VPZ22" s="6"/>
      <c r="VQA22" s="6"/>
      <c r="VQB22" s="6"/>
      <c r="VQC22" s="6"/>
      <c r="VQD22" s="6"/>
      <c r="VQE22" s="6"/>
      <c r="VQF22" s="6"/>
      <c r="VQG22" s="6"/>
      <c r="VQH22" s="6"/>
      <c r="VQI22" s="6"/>
      <c r="VQJ22" s="6"/>
      <c r="VQK22" s="6"/>
      <c r="VQL22" s="6"/>
      <c r="VQM22" s="6"/>
      <c r="VQN22" s="6"/>
      <c r="VQO22" s="6"/>
      <c r="VQP22" s="6"/>
      <c r="VQQ22" s="6"/>
      <c r="VQR22" s="6"/>
      <c r="VQS22" s="6"/>
      <c r="VQT22" s="6"/>
      <c r="VQU22" s="6"/>
      <c r="VQV22" s="6"/>
      <c r="VQW22" s="6"/>
      <c r="VQX22" s="6"/>
      <c r="VQY22" s="6"/>
      <c r="VQZ22" s="6"/>
      <c r="VRA22" s="6"/>
      <c r="VRB22" s="6"/>
      <c r="VRC22" s="6"/>
      <c r="VRD22" s="6"/>
      <c r="VRE22" s="6"/>
      <c r="VRF22" s="6"/>
      <c r="VRG22" s="6"/>
      <c r="VRH22" s="6"/>
      <c r="VRI22" s="6"/>
      <c r="VRJ22" s="6"/>
      <c r="VRK22" s="6"/>
      <c r="VRL22" s="6"/>
      <c r="VRM22" s="6"/>
      <c r="VRN22" s="6"/>
      <c r="VRO22" s="6"/>
      <c r="VRP22" s="6"/>
      <c r="VRQ22" s="6"/>
      <c r="VRR22" s="6"/>
      <c r="VRS22" s="6"/>
      <c r="VRT22" s="6"/>
      <c r="VRU22" s="6"/>
      <c r="VRV22" s="6"/>
      <c r="VRW22" s="6"/>
      <c r="VRX22" s="6"/>
      <c r="VRY22" s="6"/>
      <c r="VRZ22" s="6"/>
      <c r="VSA22" s="6"/>
      <c r="VSB22" s="6"/>
      <c r="VSC22" s="6"/>
      <c r="VSD22" s="6"/>
      <c r="VSE22" s="6"/>
      <c r="VSF22" s="6"/>
      <c r="VSG22" s="6"/>
      <c r="VSH22" s="6"/>
      <c r="VSI22" s="6"/>
      <c r="VSJ22" s="6"/>
      <c r="VSK22" s="6"/>
      <c r="VSL22" s="6"/>
      <c r="VSM22" s="6"/>
      <c r="VSN22" s="6"/>
      <c r="VSO22" s="6"/>
      <c r="VSP22" s="6"/>
      <c r="VSQ22" s="6"/>
      <c r="VSR22" s="6"/>
      <c r="VSS22" s="6"/>
      <c r="VST22" s="6"/>
      <c r="VSU22" s="6"/>
      <c r="VSV22" s="6"/>
      <c r="VSW22" s="6"/>
      <c r="VSX22" s="6"/>
      <c r="VSY22" s="6"/>
      <c r="VSZ22" s="6"/>
      <c r="VTA22" s="6"/>
      <c r="VTB22" s="6"/>
      <c r="VTC22" s="6"/>
      <c r="VTD22" s="6"/>
      <c r="VTE22" s="6"/>
      <c r="VTF22" s="6"/>
      <c r="VTG22" s="6"/>
      <c r="VTH22" s="6"/>
      <c r="VTI22" s="6"/>
      <c r="VTJ22" s="6"/>
      <c r="VTK22" s="6"/>
      <c r="VTL22" s="6"/>
      <c r="VTM22" s="6"/>
      <c r="VTN22" s="6"/>
      <c r="VTO22" s="6"/>
      <c r="VTP22" s="6"/>
      <c r="VTQ22" s="6"/>
      <c r="VTR22" s="6"/>
      <c r="VTS22" s="6"/>
      <c r="VTT22" s="6"/>
      <c r="VTU22" s="6"/>
      <c r="VTV22" s="6"/>
      <c r="VTW22" s="6"/>
      <c r="VTX22" s="6"/>
      <c r="VTY22" s="6"/>
      <c r="VTZ22" s="6"/>
      <c r="VUA22" s="6"/>
      <c r="VUB22" s="6"/>
      <c r="VUC22" s="6"/>
      <c r="VUD22" s="6"/>
      <c r="VUE22" s="6"/>
      <c r="VUF22" s="6"/>
      <c r="VUG22" s="6"/>
      <c r="VUH22" s="6"/>
      <c r="VUI22" s="6"/>
      <c r="VUJ22" s="6"/>
      <c r="VUK22" s="6"/>
      <c r="VUL22" s="6"/>
      <c r="VUM22" s="6"/>
      <c r="VUN22" s="6"/>
      <c r="VUO22" s="6"/>
      <c r="VUP22" s="6"/>
      <c r="VUQ22" s="6"/>
      <c r="VUR22" s="6"/>
      <c r="VUS22" s="6"/>
      <c r="VUT22" s="6"/>
      <c r="VUU22" s="6"/>
      <c r="VUV22" s="6"/>
      <c r="VUW22" s="6"/>
      <c r="VUX22" s="6"/>
      <c r="VUY22" s="6"/>
      <c r="VUZ22" s="6"/>
      <c r="VVA22" s="6"/>
      <c r="VVB22" s="6"/>
      <c r="VVC22" s="6"/>
      <c r="VVD22" s="6"/>
      <c r="VVE22" s="6"/>
      <c r="VVF22" s="6"/>
      <c r="VVG22" s="6"/>
      <c r="VVH22" s="6"/>
      <c r="VVI22" s="6"/>
      <c r="VVJ22" s="6"/>
      <c r="VVK22" s="6"/>
      <c r="VVL22" s="6"/>
      <c r="VVM22" s="6"/>
      <c r="VVN22" s="6"/>
      <c r="VVO22" s="6"/>
      <c r="VVP22" s="6"/>
      <c r="VVQ22" s="6"/>
      <c r="VVR22" s="6"/>
      <c r="VVS22" s="6"/>
      <c r="VVT22" s="6"/>
      <c r="VVU22" s="6"/>
      <c r="VVV22" s="6"/>
      <c r="VVW22" s="6"/>
      <c r="VVX22" s="6"/>
      <c r="VVY22" s="6"/>
      <c r="VVZ22" s="6"/>
      <c r="VWA22" s="6"/>
      <c r="VWB22" s="6"/>
      <c r="VWC22" s="6"/>
      <c r="VWD22" s="6"/>
      <c r="VWE22" s="6"/>
      <c r="VWF22" s="6"/>
      <c r="VWG22" s="6"/>
      <c r="VWH22" s="6"/>
      <c r="VWI22" s="6"/>
      <c r="VWJ22" s="6"/>
      <c r="VWK22" s="6"/>
      <c r="VWL22" s="6"/>
      <c r="VWM22" s="6"/>
      <c r="VWN22" s="6"/>
      <c r="VWO22" s="6"/>
      <c r="VWP22" s="6"/>
      <c r="VWQ22" s="6"/>
      <c r="VWR22" s="6"/>
      <c r="VWS22" s="6"/>
      <c r="VWT22" s="6"/>
      <c r="VWU22" s="6"/>
      <c r="VWV22" s="6"/>
      <c r="VWW22" s="6"/>
      <c r="VWX22" s="6"/>
      <c r="VWY22" s="6"/>
      <c r="VWZ22" s="6"/>
      <c r="VXA22" s="6"/>
      <c r="VXB22" s="6"/>
      <c r="VXC22" s="6"/>
      <c r="VXD22" s="6"/>
      <c r="VXE22" s="6"/>
      <c r="VXF22" s="6"/>
      <c r="VXG22" s="6"/>
      <c r="VXH22" s="6"/>
      <c r="VXI22" s="6"/>
      <c r="VXJ22" s="6"/>
      <c r="VXK22" s="6"/>
      <c r="VXL22" s="6"/>
      <c r="VXM22" s="6"/>
      <c r="VXN22" s="6"/>
      <c r="VXO22" s="6"/>
      <c r="VXP22" s="6"/>
      <c r="VXQ22" s="6"/>
      <c r="VXR22" s="6"/>
      <c r="VXS22" s="6"/>
      <c r="VXT22" s="6"/>
      <c r="VXU22" s="6"/>
      <c r="VXV22" s="6"/>
      <c r="VXW22" s="6"/>
      <c r="VXX22" s="6"/>
      <c r="VXY22" s="6"/>
      <c r="VXZ22" s="6"/>
      <c r="VYA22" s="6"/>
      <c r="VYB22" s="6"/>
      <c r="VYC22" s="6"/>
      <c r="VYD22" s="6"/>
      <c r="VYE22" s="6"/>
      <c r="VYF22" s="6"/>
      <c r="VYG22" s="6"/>
      <c r="VYH22" s="6"/>
      <c r="VYI22" s="6"/>
      <c r="VYJ22" s="6"/>
      <c r="VYK22" s="6"/>
      <c r="VYL22" s="6"/>
      <c r="VYM22" s="6"/>
      <c r="VYN22" s="6"/>
      <c r="VYO22" s="6"/>
      <c r="VYP22" s="6"/>
      <c r="VYQ22" s="6"/>
      <c r="VYR22" s="6"/>
      <c r="VYS22" s="6"/>
      <c r="VYT22" s="6"/>
      <c r="VYU22" s="6"/>
      <c r="VYV22" s="6"/>
      <c r="VYW22" s="6"/>
      <c r="VYX22" s="6"/>
      <c r="VYY22" s="6"/>
      <c r="VYZ22" s="6"/>
      <c r="VZA22" s="6"/>
      <c r="VZB22" s="6"/>
      <c r="VZC22" s="6"/>
      <c r="VZD22" s="6"/>
      <c r="VZE22" s="6"/>
      <c r="VZF22" s="6"/>
      <c r="VZG22" s="6"/>
      <c r="VZH22" s="6"/>
      <c r="VZI22" s="6"/>
      <c r="VZJ22" s="6"/>
      <c r="VZK22" s="6"/>
      <c r="VZL22" s="6"/>
      <c r="VZM22" s="6"/>
      <c r="VZN22" s="6"/>
      <c r="VZO22" s="6"/>
      <c r="VZP22" s="6"/>
      <c r="VZQ22" s="6"/>
      <c r="VZR22" s="6"/>
      <c r="VZS22" s="6"/>
      <c r="VZT22" s="6"/>
      <c r="VZU22" s="6"/>
      <c r="VZV22" s="6"/>
      <c r="VZW22" s="6"/>
      <c r="VZX22" s="6"/>
      <c r="VZY22" s="6"/>
      <c r="VZZ22" s="6"/>
      <c r="WAA22" s="6"/>
      <c r="WAB22" s="6"/>
      <c r="WAC22" s="6"/>
      <c r="WAD22" s="6"/>
      <c r="WAE22" s="6"/>
      <c r="WAF22" s="6"/>
      <c r="WAG22" s="6"/>
      <c r="WAH22" s="6"/>
      <c r="WAI22" s="6"/>
      <c r="WAJ22" s="6"/>
      <c r="WAK22" s="6"/>
      <c r="WAL22" s="6"/>
      <c r="WAM22" s="6"/>
      <c r="WAN22" s="6"/>
      <c r="WAO22" s="6"/>
      <c r="WAP22" s="6"/>
      <c r="WAQ22" s="6"/>
      <c r="WAR22" s="6"/>
      <c r="WAS22" s="6"/>
      <c r="WAT22" s="6"/>
      <c r="WAU22" s="6"/>
      <c r="WAV22" s="6"/>
      <c r="WAW22" s="6"/>
      <c r="WAX22" s="6"/>
      <c r="WAY22" s="6"/>
      <c r="WAZ22" s="6"/>
      <c r="WBA22" s="6"/>
      <c r="WBB22" s="6"/>
      <c r="WBC22" s="6"/>
      <c r="WBD22" s="6"/>
      <c r="WBE22" s="6"/>
      <c r="WBF22" s="6"/>
      <c r="WBG22" s="6"/>
      <c r="WBH22" s="6"/>
      <c r="WBI22" s="6"/>
      <c r="WBJ22" s="6"/>
      <c r="WBK22" s="6"/>
      <c r="WBL22" s="6"/>
      <c r="WBM22" s="6"/>
      <c r="WBN22" s="6"/>
      <c r="WBO22" s="6"/>
      <c r="WBP22" s="6"/>
      <c r="WBQ22" s="6"/>
      <c r="WBR22" s="6"/>
      <c r="WBS22" s="6"/>
      <c r="WBT22" s="6"/>
      <c r="WBU22" s="6"/>
      <c r="WBV22" s="6"/>
      <c r="WBW22" s="6"/>
      <c r="WBX22" s="6"/>
      <c r="WBY22" s="6"/>
      <c r="WBZ22" s="6"/>
      <c r="WCA22" s="6"/>
      <c r="WCB22" s="6"/>
      <c r="WCC22" s="6"/>
      <c r="WCD22" s="6"/>
      <c r="WCE22" s="6"/>
      <c r="WCF22" s="6"/>
      <c r="WCG22" s="6"/>
      <c r="WCH22" s="6"/>
      <c r="WCI22" s="6"/>
      <c r="WCJ22" s="6"/>
      <c r="WCK22" s="6"/>
      <c r="WCL22" s="6"/>
      <c r="WCM22" s="6"/>
      <c r="WCN22" s="6"/>
      <c r="WCO22" s="6"/>
      <c r="WCP22" s="6"/>
      <c r="WCQ22" s="6"/>
      <c r="WCR22" s="6"/>
      <c r="WCS22" s="6"/>
      <c r="WCT22" s="6"/>
      <c r="WCU22" s="6"/>
      <c r="WCV22" s="6"/>
      <c r="WCW22" s="6"/>
      <c r="WCX22" s="6"/>
      <c r="WCY22" s="6"/>
      <c r="WCZ22" s="6"/>
      <c r="WDA22" s="6"/>
      <c r="WDB22" s="6"/>
      <c r="WDC22" s="6"/>
      <c r="WDD22" s="6"/>
      <c r="WDE22" s="6"/>
      <c r="WDF22" s="6"/>
      <c r="WDG22" s="6"/>
      <c r="WDH22" s="6"/>
      <c r="WDI22" s="6"/>
      <c r="WDJ22" s="6"/>
      <c r="WDK22" s="6"/>
      <c r="WDL22" s="6"/>
      <c r="WDM22" s="6"/>
      <c r="WDN22" s="6"/>
      <c r="WDO22" s="6"/>
      <c r="WDP22" s="6"/>
      <c r="WDQ22" s="6"/>
      <c r="WDR22" s="6"/>
      <c r="WDS22" s="6"/>
      <c r="WDT22" s="6"/>
      <c r="WDU22" s="6"/>
      <c r="WDV22" s="6"/>
      <c r="WDW22" s="6"/>
      <c r="WDX22" s="6"/>
      <c r="WDY22" s="6"/>
      <c r="WDZ22" s="6"/>
      <c r="WEA22" s="6"/>
      <c r="WEB22" s="6"/>
      <c r="WEC22" s="6"/>
      <c r="WED22" s="6"/>
      <c r="WEE22" s="6"/>
      <c r="WEF22" s="6"/>
      <c r="WEG22" s="6"/>
      <c r="WEH22" s="6"/>
      <c r="WEI22" s="6"/>
      <c r="WEJ22" s="6"/>
      <c r="WEK22" s="6"/>
      <c r="WEL22" s="6"/>
      <c r="WEM22" s="6"/>
      <c r="WEN22" s="6"/>
      <c r="WEO22" s="6"/>
      <c r="WEP22" s="6"/>
      <c r="WEQ22" s="6"/>
      <c r="WER22" s="6"/>
      <c r="WES22" s="6"/>
      <c r="WET22" s="6"/>
      <c r="WEU22" s="6"/>
      <c r="WEV22" s="6"/>
      <c r="WEW22" s="6"/>
      <c r="WEX22" s="6"/>
      <c r="WEY22" s="6"/>
      <c r="WEZ22" s="6"/>
      <c r="WFA22" s="6"/>
      <c r="WFB22" s="6"/>
      <c r="WFC22" s="6"/>
      <c r="WFD22" s="6"/>
      <c r="WFE22" s="6"/>
      <c r="WFF22" s="6"/>
      <c r="WFG22" s="6"/>
      <c r="WFH22" s="6"/>
      <c r="WFI22" s="6"/>
      <c r="WFJ22" s="6"/>
      <c r="WFK22" s="6"/>
      <c r="WFL22" s="6"/>
      <c r="WFM22" s="6"/>
      <c r="WFN22" s="6"/>
      <c r="WFO22" s="6"/>
      <c r="WFP22" s="6"/>
      <c r="WFQ22" s="6"/>
      <c r="WFR22" s="6"/>
      <c r="WFS22" s="6"/>
      <c r="WFT22" s="6"/>
      <c r="WFU22" s="6"/>
      <c r="WFV22" s="6"/>
      <c r="WFW22" s="6"/>
      <c r="WFX22" s="6"/>
      <c r="WFY22" s="6"/>
      <c r="WFZ22" s="6"/>
      <c r="WGA22" s="6"/>
      <c r="WGB22" s="6"/>
      <c r="WGC22" s="6"/>
      <c r="WGD22" s="6"/>
      <c r="WGE22" s="6"/>
      <c r="WGF22" s="6"/>
      <c r="WGG22" s="6"/>
      <c r="WGH22" s="6"/>
      <c r="WGI22" s="6"/>
      <c r="WGJ22" s="6"/>
      <c r="WGK22" s="6"/>
      <c r="WGL22" s="6"/>
      <c r="WGM22" s="6"/>
      <c r="WGN22" s="6"/>
      <c r="WGO22" s="6"/>
      <c r="WGP22" s="6"/>
      <c r="WGQ22" s="6"/>
      <c r="WGR22" s="6"/>
      <c r="WGS22" s="6"/>
      <c r="WGT22" s="6"/>
      <c r="WGU22" s="6"/>
      <c r="WGV22" s="6"/>
      <c r="WGW22" s="6"/>
      <c r="WGX22" s="6"/>
      <c r="WGY22" s="6"/>
      <c r="WGZ22" s="6"/>
      <c r="WHA22" s="6"/>
      <c r="WHB22" s="6"/>
      <c r="WHC22" s="6"/>
      <c r="WHD22" s="6"/>
      <c r="WHE22" s="6"/>
      <c r="WHF22" s="6"/>
      <c r="WHG22" s="6"/>
      <c r="WHH22" s="6"/>
      <c r="WHI22" s="6"/>
      <c r="WHJ22" s="6"/>
      <c r="WHK22" s="6"/>
      <c r="WHL22" s="6"/>
      <c r="WHM22" s="6"/>
      <c r="WHN22" s="6"/>
      <c r="WHO22" s="6"/>
      <c r="WHP22" s="6"/>
      <c r="WHQ22" s="6"/>
      <c r="WHR22" s="6"/>
      <c r="WHS22" s="6"/>
      <c r="WHT22" s="6"/>
      <c r="WHU22" s="6"/>
      <c r="WHV22" s="6"/>
      <c r="WHW22" s="6"/>
      <c r="WHX22" s="6"/>
      <c r="WHY22" s="6"/>
      <c r="WHZ22" s="6"/>
      <c r="WIA22" s="6"/>
      <c r="WIB22" s="6"/>
      <c r="WIC22" s="6"/>
      <c r="WID22" s="6"/>
      <c r="WIE22" s="6"/>
      <c r="WIF22" s="6"/>
      <c r="WIG22" s="6"/>
      <c r="WIH22" s="6"/>
      <c r="WII22" s="6"/>
      <c r="WIJ22" s="6"/>
      <c r="WIK22" s="6"/>
      <c r="WIL22" s="6"/>
      <c r="WIM22" s="6"/>
      <c r="WIN22" s="6"/>
      <c r="WIO22" s="6"/>
      <c r="WIP22" s="6"/>
      <c r="WIQ22" s="6"/>
      <c r="WIR22" s="6"/>
      <c r="WIS22" s="6"/>
      <c r="WIT22" s="6"/>
      <c r="WIU22" s="6"/>
      <c r="WIV22" s="6"/>
      <c r="WIW22" s="6"/>
      <c r="WIX22" s="6"/>
      <c r="WIY22" s="6"/>
      <c r="WIZ22" s="6"/>
      <c r="WJA22" s="6"/>
      <c r="WJB22" s="6"/>
      <c r="WJC22" s="6"/>
      <c r="WJD22" s="6"/>
      <c r="WJE22" s="6"/>
      <c r="WJF22" s="6"/>
      <c r="WJG22" s="6"/>
      <c r="WJH22" s="6"/>
      <c r="WJI22" s="6"/>
      <c r="WJJ22" s="6"/>
      <c r="WJK22" s="6"/>
      <c r="WJL22" s="6"/>
      <c r="WJM22" s="6"/>
      <c r="WJN22" s="6"/>
      <c r="WJO22" s="6"/>
      <c r="WJP22" s="6"/>
      <c r="WJQ22" s="6"/>
      <c r="WJR22" s="6"/>
      <c r="WJS22" s="6"/>
      <c r="WJT22" s="6"/>
      <c r="WJU22" s="6"/>
      <c r="WJV22" s="6"/>
      <c r="WJW22" s="6"/>
      <c r="WJX22" s="6"/>
      <c r="WJY22" s="6"/>
      <c r="WJZ22" s="6"/>
      <c r="WKA22" s="6"/>
      <c r="WKB22" s="6"/>
      <c r="WKC22" s="6"/>
      <c r="WKD22" s="6"/>
      <c r="WKE22" s="6"/>
      <c r="WKF22" s="6"/>
      <c r="WKG22" s="6"/>
      <c r="WKH22" s="6"/>
      <c r="WKI22" s="6"/>
      <c r="WKJ22" s="6"/>
      <c r="WKK22" s="6"/>
      <c r="WKL22" s="6"/>
      <c r="WKM22" s="6"/>
      <c r="WKN22" s="6"/>
      <c r="WKO22" s="6"/>
      <c r="WKP22" s="6"/>
      <c r="WKQ22" s="6"/>
      <c r="WKR22" s="6"/>
      <c r="WKS22" s="6"/>
      <c r="WKT22" s="6"/>
      <c r="WKU22" s="6"/>
      <c r="WKV22" s="6"/>
      <c r="WKW22" s="6"/>
      <c r="WKX22" s="6"/>
      <c r="WKY22" s="6"/>
      <c r="WKZ22" s="6"/>
      <c r="WLA22" s="6"/>
      <c r="WLB22" s="6"/>
      <c r="WLC22" s="6"/>
      <c r="WLD22" s="6"/>
      <c r="WLE22" s="6"/>
      <c r="WLF22" s="6"/>
      <c r="WLG22" s="6"/>
      <c r="WLH22" s="6"/>
      <c r="WLI22" s="6"/>
      <c r="WLJ22" s="6"/>
      <c r="WLK22" s="6"/>
      <c r="WLL22" s="6"/>
      <c r="WLM22" s="6"/>
      <c r="WLN22" s="6"/>
      <c r="WLO22" s="6"/>
      <c r="WLP22" s="6"/>
      <c r="WLQ22" s="6"/>
      <c r="WLR22" s="6"/>
      <c r="WLS22" s="6"/>
      <c r="WLT22" s="6"/>
      <c r="WLU22" s="6"/>
      <c r="WLV22" s="6"/>
      <c r="WLW22" s="6"/>
      <c r="WLX22" s="6"/>
      <c r="WLY22" s="6"/>
      <c r="WLZ22" s="6"/>
      <c r="WMA22" s="6"/>
      <c r="WMB22" s="6"/>
      <c r="WMC22" s="6"/>
      <c r="WMD22" s="6"/>
      <c r="WME22" s="6"/>
      <c r="WMF22" s="6"/>
      <c r="WMG22" s="6"/>
      <c r="WMH22" s="6"/>
      <c r="WMI22" s="6"/>
      <c r="WMJ22" s="6"/>
      <c r="WMK22" s="6"/>
      <c r="WML22" s="6"/>
      <c r="WMM22" s="6"/>
      <c r="WMN22" s="6"/>
      <c r="WMO22" s="6"/>
      <c r="WMP22" s="6"/>
      <c r="WMQ22" s="6"/>
      <c r="WMR22" s="6"/>
      <c r="WMS22" s="6"/>
      <c r="WMT22" s="6"/>
      <c r="WMU22" s="6"/>
      <c r="WMV22" s="6"/>
      <c r="WMW22" s="6"/>
      <c r="WMX22" s="6"/>
      <c r="WMY22" s="6"/>
      <c r="WMZ22" s="6"/>
      <c r="WNA22" s="6"/>
      <c r="WNB22" s="6"/>
      <c r="WNC22" s="6"/>
      <c r="WND22" s="6"/>
      <c r="WNE22" s="6"/>
      <c r="WNF22" s="6"/>
      <c r="WNG22" s="6"/>
      <c r="WNH22" s="6"/>
      <c r="WNI22" s="6"/>
      <c r="WNJ22" s="6"/>
      <c r="WNK22" s="6"/>
      <c r="WNL22" s="6"/>
      <c r="WNM22" s="6"/>
      <c r="WNN22" s="6"/>
      <c r="WNO22" s="6"/>
      <c r="WNP22" s="6"/>
      <c r="WNQ22" s="6"/>
      <c r="WNR22" s="6"/>
      <c r="WNS22" s="6"/>
      <c r="WNT22" s="6"/>
      <c r="WNU22" s="6"/>
      <c r="WNV22" s="6"/>
      <c r="WNW22" s="6"/>
      <c r="WNX22" s="6"/>
      <c r="WNY22" s="6"/>
      <c r="WNZ22" s="6"/>
      <c r="WOA22" s="6"/>
      <c r="WOB22" s="6"/>
      <c r="WOC22" s="6"/>
      <c r="WOD22" s="6"/>
      <c r="WOE22" s="6"/>
      <c r="WOF22" s="6"/>
      <c r="WOG22" s="6"/>
      <c r="WOH22" s="6"/>
      <c r="WOI22" s="6"/>
      <c r="WOJ22" s="6"/>
      <c r="WOK22" s="6"/>
      <c r="WOL22" s="6"/>
      <c r="WOM22" s="6"/>
      <c r="WON22" s="6"/>
      <c r="WOO22" s="6"/>
      <c r="WOP22" s="6"/>
      <c r="WOQ22" s="6"/>
      <c r="WOR22" s="6"/>
      <c r="WOS22" s="6"/>
      <c r="WOT22" s="6"/>
      <c r="WOU22" s="6"/>
      <c r="WOV22" s="6"/>
      <c r="WOW22" s="6"/>
      <c r="WOX22" s="6"/>
      <c r="WOY22" s="6"/>
      <c r="WOZ22" s="6"/>
      <c r="WPA22" s="6"/>
      <c r="WPB22" s="6"/>
      <c r="WPC22" s="6"/>
      <c r="WPD22" s="6"/>
      <c r="WPE22" s="6"/>
      <c r="WPF22" s="6"/>
      <c r="WPG22" s="6"/>
      <c r="WPH22" s="6"/>
      <c r="WPI22" s="6"/>
      <c r="WPJ22" s="6"/>
      <c r="WPK22" s="6"/>
      <c r="WPL22" s="6"/>
      <c r="WPM22" s="6"/>
      <c r="WPN22" s="6"/>
      <c r="WPO22" s="6"/>
      <c r="WPP22" s="6"/>
      <c r="WPQ22" s="6"/>
      <c r="WPR22" s="6"/>
      <c r="WPS22" s="6"/>
      <c r="WPT22" s="6"/>
      <c r="WPU22" s="6"/>
      <c r="WPV22" s="6"/>
      <c r="WPW22" s="6"/>
      <c r="WPX22" s="6"/>
      <c r="WPY22" s="6"/>
      <c r="WPZ22" s="6"/>
      <c r="WQA22" s="6"/>
      <c r="WQB22" s="6"/>
      <c r="WQC22" s="6"/>
      <c r="WQD22" s="6"/>
      <c r="WQE22" s="6"/>
      <c r="WQF22" s="6"/>
      <c r="WQG22" s="6"/>
      <c r="WQH22" s="6"/>
      <c r="WQI22" s="6"/>
      <c r="WQJ22" s="6"/>
      <c r="WQK22" s="6"/>
      <c r="WQL22" s="6"/>
      <c r="WQM22" s="6"/>
      <c r="WQN22" s="6"/>
      <c r="WQO22" s="6"/>
      <c r="WQP22" s="6"/>
      <c r="WQQ22" s="6"/>
      <c r="WQR22" s="6"/>
      <c r="WQS22" s="6"/>
      <c r="WQT22" s="6"/>
      <c r="WQU22" s="6"/>
      <c r="WQV22" s="6"/>
      <c r="WQW22" s="6"/>
      <c r="WQX22" s="6"/>
      <c r="WQY22" s="6"/>
      <c r="WQZ22" s="6"/>
      <c r="WRA22" s="6"/>
      <c r="WRB22" s="6"/>
      <c r="WRC22" s="6"/>
      <c r="WRD22" s="6"/>
      <c r="WRE22" s="6"/>
      <c r="WRF22" s="6"/>
      <c r="WRG22" s="6"/>
      <c r="WRH22" s="6"/>
      <c r="WRI22" s="6"/>
      <c r="WRJ22" s="6"/>
      <c r="WRK22" s="6"/>
      <c r="WRL22" s="6"/>
      <c r="WRM22" s="6"/>
      <c r="WRN22" s="6"/>
      <c r="WRO22" s="6"/>
      <c r="WRP22" s="6"/>
      <c r="WRQ22" s="6"/>
      <c r="WRR22" s="6"/>
      <c r="WRS22" s="6"/>
      <c r="WRT22" s="6"/>
      <c r="WRU22" s="6"/>
      <c r="WRV22" s="6"/>
      <c r="WRW22" s="6"/>
      <c r="WRX22" s="6"/>
      <c r="WRY22" s="6"/>
      <c r="WRZ22" s="6"/>
      <c r="WSA22" s="6"/>
      <c r="WSB22" s="6"/>
      <c r="WSC22" s="6"/>
      <c r="WSD22" s="6"/>
      <c r="WSE22" s="6"/>
      <c r="WSF22" s="6"/>
      <c r="WSG22" s="6"/>
      <c r="WSH22" s="6"/>
      <c r="WSI22" s="6"/>
      <c r="WSJ22" s="6"/>
      <c r="WSK22" s="6"/>
      <c r="WSL22" s="6"/>
      <c r="WSM22" s="6"/>
      <c r="WSN22" s="6"/>
      <c r="WSO22" s="6"/>
      <c r="WSP22" s="6"/>
      <c r="WSQ22" s="6"/>
      <c r="WSR22" s="6"/>
      <c r="WSS22" s="6"/>
      <c r="WST22" s="6"/>
      <c r="WSU22" s="6"/>
      <c r="WSV22" s="6"/>
      <c r="WSW22" s="6"/>
      <c r="WSX22" s="6"/>
      <c r="WSY22" s="6"/>
      <c r="WSZ22" s="6"/>
      <c r="WTA22" s="6"/>
      <c r="WTB22" s="6"/>
      <c r="WTC22" s="6"/>
      <c r="WTD22" s="6"/>
      <c r="WTE22" s="6"/>
      <c r="WTF22" s="6"/>
      <c r="WTG22" s="6"/>
      <c r="WTH22" s="6"/>
      <c r="WTI22" s="6"/>
      <c r="WTJ22" s="6"/>
      <c r="WTK22" s="6"/>
      <c r="WTL22" s="6"/>
      <c r="WTM22" s="6"/>
      <c r="WTN22" s="6"/>
      <c r="WTO22" s="6"/>
      <c r="WTP22" s="6"/>
      <c r="WTQ22" s="6"/>
      <c r="WTR22" s="6"/>
      <c r="WTS22" s="6"/>
      <c r="WTT22" s="6"/>
      <c r="WTU22" s="6"/>
      <c r="WTV22" s="6"/>
      <c r="WTW22" s="6"/>
      <c r="WTX22" s="6"/>
      <c r="WTY22" s="6"/>
      <c r="WTZ22" s="6"/>
      <c r="WUA22" s="6"/>
      <c r="WUB22" s="6"/>
      <c r="WUC22" s="6"/>
      <c r="WUD22" s="6"/>
      <c r="WUE22" s="6"/>
      <c r="WUF22" s="6"/>
      <c r="WUG22" s="6"/>
      <c r="WUH22" s="6"/>
      <c r="WUI22" s="6"/>
      <c r="WUJ22" s="6"/>
      <c r="WUK22" s="6"/>
      <c r="WUL22" s="6"/>
      <c r="WUM22" s="6"/>
      <c r="WUN22" s="6"/>
      <c r="WUO22" s="6"/>
      <c r="WUP22" s="6"/>
      <c r="WUQ22" s="6"/>
      <c r="WUR22" s="6"/>
      <c r="WUS22" s="6"/>
      <c r="WUT22" s="6"/>
      <c r="WUU22" s="6"/>
      <c r="WUV22" s="6"/>
      <c r="WUW22" s="6"/>
      <c r="WUX22" s="6"/>
      <c r="WUY22" s="6"/>
      <c r="WUZ22" s="6"/>
      <c r="WVA22" s="6"/>
      <c r="WVB22" s="6"/>
      <c r="WVC22" s="6"/>
      <c r="WVD22" s="6"/>
      <c r="WVE22" s="6"/>
      <c r="WVF22" s="6"/>
      <c r="WVG22" s="6"/>
      <c r="WVH22" s="6"/>
      <c r="WVI22" s="6"/>
      <c r="WVJ22" s="6"/>
      <c r="WVK22" s="6"/>
      <c r="WVL22" s="6"/>
      <c r="WVM22" s="6"/>
      <c r="WVN22" s="6"/>
      <c r="WVO22" s="6"/>
      <c r="WVP22" s="6"/>
      <c r="WVQ22" s="6"/>
      <c r="WVR22" s="6"/>
      <c r="WVS22" s="6"/>
      <c r="WVT22" s="6"/>
      <c r="WVU22" s="6"/>
      <c r="WVV22" s="6"/>
      <c r="WVW22" s="6"/>
      <c r="WVX22" s="6"/>
      <c r="WVY22" s="6"/>
      <c r="WVZ22" s="6"/>
      <c r="WWA22" s="6"/>
      <c r="WWB22" s="6"/>
      <c r="WWC22" s="6"/>
      <c r="WWD22" s="6"/>
      <c r="WWE22" s="6"/>
      <c r="WWF22" s="6"/>
      <c r="WWG22" s="6"/>
      <c r="WWH22" s="6"/>
      <c r="WWI22" s="6"/>
      <c r="WWJ22" s="6"/>
      <c r="WWK22" s="6"/>
      <c r="WWL22" s="6"/>
      <c r="WWM22" s="6"/>
      <c r="WWN22" s="6"/>
      <c r="WWO22" s="6"/>
      <c r="WWP22" s="6"/>
      <c r="WWQ22" s="6"/>
      <c r="WWR22" s="6"/>
      <c r="WWS22" s="6"/>
      <c r="WWT22" s="6"/>
      <c r="WWU22" s="6"/>
      <c r="WWV22" s="6"/>
      <c r="WWW22" s="6"/>
      <c r="WWX22" s="6"/>
      <c r="WWY22" s="6"/>
      <c r="WWZ22" s="6"/>
      <c r="WXA22" s="6"/>
      <c r="WXB22" s="6"/>
      <c r="WXC22" s="6"/>
      <c r="WXD22" s="6"/>
      <c r="WXE22" s="6"/>
      <c r="WXF22" s="6"/>
      <c r="WXG22" s="6"/>
      <c r="WXH22" s="6"/>
      <c r="WXI22" s="6"/>
      <c r="WXJ22" s="6"/>
      <c r="WXK22" s="6"/>
      <c r="WXL22" s="6"/>
      <c r="WXM22" s="6"/>
      <c r="WXN22" s="6"/>
      <c r="WXO22" s="6"/>
      <c r="WXP22" s="6"/>
      <c r="WXQ22" s="6"/>
      <c r="WXR22" s="6"/>
      <c r="WXS22" s="6"/>
      <c r="WXT22" s="6"/>
      <c r="WXU22" s="6"/>
      <c r="WXV22" s="6"/>
      <c r="WXW22" s="6"/>
      <c r="WXX22" s="6"/>
      <c r="WXY22" s="6"/>
      <c r="WXZ22" s="6"/>
      <c r="WYA22" s="6"/>
      <c r="WYB22" s="6"/>
      <c r="WYC22" s="6"/>
      <c r="WYD22" s="6"/>
      <c r="WYE22" s="6"/>
      <c r="WYF22" s="6"/>
      <c r="WYG22" s="6"/>
      <c r="WYH22" s="6"/>
      <c r="WYI22" s="6"/>
      <c r="WYJ22" s="6"/>
      <c r="WYK22" s="6"/>
      <c r="WYL22" s="6"/>
      <c r="WYM22" s="6"/>
      <c r="WYN22" s="6"/>
      <c r="WYO22" s="6"/>
      <c r="WYP22" s="6"/>
      <c r="WYQ22" s="6"/>
      <c r="WYR22" s="6"/>
      <c r="WYS22" s="6"/>
      <c r="WYT22" s="6"/>
      <c r="WYU22" s="6"/>
      <c r="WYV22" s="6"/>
      <c r="WYW22" s="6"/>
      <c r="WYX22" s="6"/>
      <c r="WYY22" s="6"/>
      <c r="WYZ22" s="6"/>
      <c r="WZA22" s="6"/>
      <c r="WZB22" s="6"/>
      <c r="WZC22" s="6"/>
      <c r="WZD22" s="6"/>
      <c r="WZE22" s="6"/>
      <c r="WZF22" s="6"/>
      <c r="WZG22" s="6"/>
      <c r="WZH22" s="6"/>
      <c r="WZI22" s="6"/>
      <c r="WZJ22" s="6"/>
      <c r="WZK22" s="6"/>
      <c r="WZL22" s="6"/>
      <c r="WZM22" s="6"/>
      <c r="WZN22" s="6"/>
      <c r="WZO22" s="6"/>
      <c r="WZP22" s="6"/>
      <c r="WZQ22" s="6"/>
      <c r="WZR22" s="6"/>
      <c r="WZS22" s="6"/>
      <c r="WZT22" s="6"/>
      <c r="WZU22" s="6"/>
      <c r="WZV22" s="6"/>
      <c r="WZW22" s="6"/>
      <c r="WZX22" s="6"/>
      <c r="WZY22" s="6"/>
      <c r="WZZ22" s="6"/>
      <c r="XAA22" s="6"/>
      <c r="XAB22" s="6"/>
      <c r="XAC22" s="6"/>
      <c r="XAD22" s="6"/>
      <c r="XAE22" s="6"/>
      <c r="XAF22" s="6"/>
      <c r="XAG22" s="6"/>
      <c r="XAH22" s="6"/>
      <c r="XAI22" s="6"/>
      <c r="XAJ22" s="6"/>
      <c r="XAK22" s="6"/>
      <c r="XAL22" s="6"/>
      <c r="XAM22" s="6"/>
      <c r="XAN22" s="6"/>
      <c r="XAO22" s="6"/>
      <c r="XAP22" s="6"/>
      <c r="XAQ22" s="6"/>
      <c r="XAR22" s="6"/>
      <c r="XAS22" s="6"/>
      <c r="XAT22" s="6"/>
      <c r="XAU22" s="6"/>
      <c r="XAV22" s="6"/>
      <c r="XAW22" s="6"/>
      <c r="XAX22" s="6"/>
      <c r="XAY22" s="6"/>
      <c r="XAZ22" s="6"/>
      <c r="XBA22" s="6"/>
      <c r="XBB22" s="6"/>
      <c r="XBC22" s="6"/>
      <c r="XBD22" s="6"/>
      <c r="XBE22" s="6"/>
      <c r="XBF22" s="6"/>
      <c r="XBG22" s="6"/>
      <c r="XBH22" s="6"/>
      <c r="XBI22" s="6"/>
      <c r="XBJ22" s="6"/>
      <c r="XBK22" s="6"/>
      <c r="XBL22" s="6"/>
      <c r="XBM22" s="6"/>
      <c r="XBN22" s="6"/>
      <c r="XBO22" s="6"/>
      <c r="XBP22" s="6"/>
      <c r="XBQ22" s="6"/>
      <c r="XBR22" s="6"/>
      <c r="XBS22" s="6"/>
      <c r="XBT22" s="6"/>
      <c r="XBU22" s="6"/>
      <c r="XBV22" s="6"/>
      <c r="XBW22" s="6"/>
      <c r="XBX22" s="6"/>
      <c r="XBY22" s="6"/>
      <c r="XBZ22" s="6"/>
      <c r="XCA22" s="6"/>
      <c r="XCB22" s="6"/>
      <c r="XCC22" s="6"/>
      <c r="XCD22" s="6"/>
      <c r="XCE22" s="6"/>
      <c r="XCF22" s="6"/>
      <c r="XCG22" s="6"/>
      <c r="XCH22" s="6"/>
      <c r="XCI22" s="6"/>
      <c r="XCJ22" s="6"/>
      <c r="XCK22" s="6"/>
      <c r="XCL22" s="6"/>
      <c r="XCM22" s="6"/>
      <c r="XCN22" s="6"/>
      <c r="XCO22" s="6"/>
      <c r="XCP22" s="6"/>
      <c r="XCQ22" s="6"/>
      <c r="XCR22" s="6"/>
      <c r="XCS22" s="6"/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  <c r="XDM22" s="6"/>
      <c r="XDN22" s="6"/>
      <c r="XDO22" s="6"/>
      <c r="XDP22" s="6"/>
      <c r="XDQ22" s="6"/>
      <c r="XDR22" s="6"/>
      <c r="XDS22" s="6"/>
      <c r="XDT22" s="6"/>
      <c r="XDU22" s="6"/>
      <c r="XDV22" s="6"/>
      <c r="XDW22" s="6"/>
      <c r="XDX22" s="6"/>
      <c r="XDY22" s="6"/>
      <c r="XDZ22" s="6"/>
      <c r="XEA22" s="6"/>
      <c r="XEB22" s="6"/>
      <c r="XEC22" s="6"/>
      <c r="XED22" s="6"/>
      <c r="XEE22" s="6"/>
      <c r="XEF22" s="6"/>
      <c r="XEG22" s="6"/>
      <c r="XEH22" s="6"/>
      <c r="XEI22" s="6"/>
      <c r="XEJ22" s="6"/>
      <c r="XEK22" s="6"/>
      <c r="XEL22" s="6"/>
      <c r="XEM22" s="6"/>
      <c r="XEN22" s="6"/>
      <c r="XEO22" s="6"/>
      <c r="XEP22" s="6"/>
      <c r="XEQ22" s="6"/>
      <c r="XER22" s="6"/>
      <c r="XES22" s="6"/>
      <c r="XET22" s="6"/>
      <c r="XEU22" s="6"/>
      <c r="XEV22" s="6"/>
      <c r="XEW22" s="6"/>
      <c r="XEX22" s="6"/>
      <c r="XEY22" s="6"/>
      <c r="XEZ22" s="6"/>
      <c r="XFA22" s="6"/>
      <c r="XFB22" s="6"/>
      <c r="XFC22" s="6"/>
    </row>
    <row r="23" spans="1:16383" ht="16.5" customHeight="1">
      <c r="B23" s="222"/>
      <c r="C23" s="222" t="s">
        <v>215</v>
      </c>
      <c r="D23" s="59"/>
      <c r="E23" s="224">
        <v>23097.695896290006</v>
      </c>
      <c r="F23" s="224">
        <v>35919.76225172</v>
      </c>
      <c r="G23" s="224">
        <v>46212.403379950003</v>
      </c>
      <c r="H23" s="224">
        <v>56991.664481870001</v>
      </c>
      <c r="I23" s="224">
        <v>63757.28989303</v>
      </c>
      <c r="J23" s="224">
        <v>58620.802726580005</v>
      </c>
      <c r="K23" s="224"/>
      <c r="L23" s="224">
        <v>42821.472577230001</v>
      </c>
      <c r="M23" s="224">
        <v>46156.571853169997</v>
      </c>
      <c r="N23" s="224">
        <v>45555.303888690003</v>
      </c>
      <c r="O23" s="224">
        <v>47764.86015066001</v>
      </c>
      <c r="P23" s="224">
        <v>51139.486082260002</v>
      </c>
      <c r="Q23" s="224">
        <v>54557.167606690011</v>
      </c>
      <c r="R23" s="224">
        <v>56879.779651310004</v>
      </c>
      <c r="S23" s="224">
        <v>58818.324636800004</v>
      </c>
      <c r="T23" s="224">
        <v>61873.000711799999</v>
      </c>
      <c r="U23" s="224">
        <v>63291.398370720002</v>
      </c>
      <c r="V23" s="224">
        <v>63538.94659937</v>
      </c>
      <c r="W23" s="224">
        <v>63261.064154169995</v>
      </c>
      <c r="X23" s="224">
        <v>61396.446489390008</v>
      </c>
      <c r="Y23" s="224">
        <v>58150.443825649993</v>
      </c>
      <c r="Z23" s="224">
        <v>58318.725118110007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  <c r="APJ23" s="6"/>
      <c r="APK23" s="6"/>
      <c r="APL23" s="6"/>
      <c r="APM23" s="6"/>
      <c r="APN23" s="6"/>
      <c r="APO23" s="6"/>
      <c r="APP23" s="6"/>
      <c r="APQ23" s="6"/>
      <c r="APR23" s="6"/>
      <c r="APS23" s="6"/>
      <c r="APT23" s="6"/>
      <c r="APU23" s="6"/>
      <c r="APV23" s="6"/>
      <c r="APW23" s="6"/>
      <c r="APX23" s="6"/>
      <c r="APY23" s="6"/>
      <c r="APZ23" s="6"/>
      <c r="AQA23" s="6"/>
      <c r="AQB23" s="6"/>
      <c r="AQC23" s="6"/>
      <c r="AQD23" s="6"/>
      <c r="AQE23" s="6"/>
      <c r="AQF23" s="6"/>
      <c r="AQG23" s="6"/>
      <c r="AQH23" s="6"/>
      <c r="AQI23" s="6"/>
      <c r="AQJ23" s="6"/>
      <c r="AQK23" s="6"/>
      <c r="AQL23" s="6"/>
      <c r="AQM23" s="6"/>
      <c r="AQN23" s="6"/>
      <c r="AQO23" s="6"/>
      <c r="AQP23" s="6"/>
      <c r="AQQ23" s="6"/>
      <c r="AQR23" s="6"/>
      <c r="AQS23" s="6"/>
      <c r="AQT23" s="6"/>
      <c r="AQU23" s="6"/>
      <c r="AQV23" s="6"/>
      <c r="AQW23" s="6"/>
      <c r="AQX23" s="6"/>
      <c r="AQY23" s="6"/>
      <c r="AQZ23" s="6"/>
      <c r="ARA23" s="6"/>
      <c r="ARB23" s="6"/>
      <c r="ARC23" s="6"/>
      <c r="ARD23" s="6"/>
      <c r="ARE23" s="6"/>
      <c r="ARF23" s="6"/>
      <c r="ARG23" s="6"/>
      <c r="ARH23" s="6"/>
      <c r="ARI23" s="6"/>
      <c r="ARJ23" s="6"/>
      <c r="ARK23" s="6"/>
      <c r="ARL23" s="6"/>
      <c r="ARM23" s="6"/>
      <c r="ARN23" s="6"/>
      <c r="ARO23" s="6"/>
      <c r="ARP23" s="6"/>
      <c r="ARQ23" s="6"/>
      <c r="ARR23" s="6"/>
      <c r="ARS23" s="6"/>
      <c r="ART23" s="6"/>
      <c r="ARU23" s="6"/>
      <c r="ARV23" s="6"/>
      <c r="ARW23" s="6"/>
      <c r="ARX23" s="6"/>
      <c r="ARY23" s="6"/>
      <c r="ARZ23" s="6"/>
      <c r="ASA23" s="6"/>
      <c r="ASB23" s="6"/>
      <c r="ASC23" s="6"/>
      <c r="ASD23" s="6"/>
      <c r="ASE23" s="6"/>
      <c r="ASF23" s="6"/>
      <c r="ASG23" s="6"/>
      <c r="ASH23" s="6"/>
      <c r="ASI23" s="6"/>
      <c r="ASJ23" s="6"/>
      <c r="ASK23" s="6"/>
      <c r="ASL23" s="6"/>
      <c r="ASM23" s="6"/>
      <c r="ASN23" s="6"/>
      <c r="ASO23" s="6"/>
      <c r="ASP23" s="6"/>
      <c r="ASQ23" s="6"/>
      <c r="ASR23" s="6"/>
      <c r="ASS23" s="6"/>
      <c r="AST23" s="6"/>
      <c r="ASU23" s="6"/>
      <c r="ASV23" s="6"/>
      <c r="ASW23" s="6"/>
      <c r="ASX23" s="6"/>
      <c r="ASY23" s="6"/>
      <c r="ASZ23" s="6"/>
      <c r="ATA23" s="6"/>
      <c r="ATB23" s="6"/>
      <c r="ATC23" s="6"/>
      <c r="ATD23" s="6"/>
      <c r="ATE23" s="6"/>
      <c r="ATF23" s="6"/>
      <c r="ATG23" s="6"/>
      <c r="ATH23" s="6"/>
      <c r="ATI23" s="6"/>
      <c r="ATJ23" s="6"/>
      <c r="ATK23" s="6"/>
      <c r="ATL23" s="6"/>
      <c r="ATM23" s="6"/>
      <c r="ATN23" s="6"/>
      <c r="ATO23" s="6"/>
      <c r="ATP23" s="6"/>
      <c r="ATQ23" s="6"/>
      <c r="ATR23" s="6"/>
      <c r="ATS23" s="6"/>
      <c r="ATT23" s="6"/>
      <c r="ATU23" s="6"/>
      <c r="ATV23" s="6"/>
      <c r="ATW23" s="6"/>
      <c r="ATX23" s="6"/>
      <c r="ATY23" s="6"/>
      <c r="ATZ23" s="6"/>
      <c r="AUA23" s="6"/>
      <c r="AUB23" s="6"/>
      <c r="AUC23" s="6"/>
      <c r="AUD23" s="6"/>
      <c r="AUE23" s="6"/>
      <c r="AUF23" s="6"/>
      <c r="AUG23" s="6"/>
      <c r="AUH23" s="6"/>
      <c r="AUI23" s="6"/>
      <c r="AUJ23" s="6"/>
      <c r="AUK23" s="6"/>
      <c r="AUL23" s="6"/>
      <c r="AUM23" s="6"/>
      <c r="AUN23" s="6"/>
      <c r="AUO23" s="6"/>
      <c r="AUP23" s="6"/>
      <c r="AUQ23" s="6"/>
      <c r="AUR23" s="6"/>
      <c r="AUS23" s="6"/>
      <c r="AUT23" s="6"/>
      <c r="AUU23" s="6"/>
      <c r="AUV23" s="6"/>
      <c r="AUW23" s="6"/>
      <c r="AUX23" s="6"/>
      <c r="AUY23" s="6"/>
      <c r="AUZ23" s="6"/>
      <c r="AVA23" s="6"/>
      <c r="AVB23" s="6"/>
      <c r="AVC23" s="6"/>
      <c r="AVD23" s="6"/>
      <c r="AVE23" s="6"/>
      <c r="AVF23" s="6"/>
      <c r="AVG23" s="6"/>
      <c r="AVH23" s="6"/>
      <c r="AVI23" s="6"/>
      <c r="AVJ23" s="6"/>
      <c r="AVK23" s="6"/>
      <c r="AVL23" s="6"/>
      <c r="AVM23" s="6"/>
      <c r="AVN23" s="6"/>
      <c r="AVO23" s="6"/>
      <c r="AVP23" s="6"/>
      <c r="AVQ23" s="6"/>
      <c r="AVR23" s="6"/>
      <c r="AVS23" s="6"/>
      <c r="AVT23" s="6"/>
      <c r="AVU23" s="6"/>
      <c r="AVV23" s="6"/>
      <c r="AVW23" s="6"/>
      <c r="AVX23" s="6"/>
      <c r="AVY23" s="6"/>
      <c r="AVZ23" s="6"/>
      <c r="AWA23" s="6"/>
      <c r="AWB23" s="6"/>
      <c r="AWC23" s="6"/>
      <c r="AWD23" s="6"/>
      <c r="AWE23" s="6"/>
      <c r="AWF23" s="6"/>
      <c r="AWG23" s="6"/>
      <c r="AWH23" s="6"/>
      <c r="AWI23" s="6"/>
      <c r="AWJ23" s="6"/>
      <c r="AWK23" s="6"/>
      <c r="AWL23" s="6"/>
      <c r="AWM23" s="6"/>
      <c r="AWN23" s="6"/>
      <c r="AWO23" s="6"/>
      <c r="AWP23" s="6"/>
      <c r="AWQ23" s="6"/>
      <c r="AWR23" s="6"/>
      <c r="AWS23" s="6"/>
      <c r="AWT23" s="6"/>
      <c r="AWU23" s="6"/>
      <c r="AWV23" s="6"/>
      <c r="AWW23" s="6"/>
      <c r="AWX23" s="6"/>
      <c r="AWY23" s="6"/>
      <c r="AWZ23" s="6"/>
      <c r="AXA23" s="6"/>
      <c r="AXB23" s="6"/>
      <c r="AXC23" s="6"/>
      <c r="AXD23" s="6"/>
      <c r="AXE23" s="6"/>
      <c r="AXF23" s="6"/>
      <c r="AXG23" s="6"/>
      <c r="AXH23" s="6"/>
      <c r="AXI23" s="6"/>
      <c r="AXJ23" s="6"/>
      <c r="AXK23" s="6"/>
      <c r="AXL23" s="6"/>
      <c r="AXM23" s="6"/>
      <c r="AXN23" s="6"/>
      <c r="AXO23" s="6"/>
      <c r="AXP23" s="6"/>
      <c r="AXQ23" s="6"/>
      <c r="AXR23" s="6"/>
      <c r="AXS23" s="6"/>
      <c r="AXT23" s="6"/>
      <c r="AXU23" s="6"/>
      <c r="AXV23" s="6"/>
      <c r="AXW23" s="6"/>
      <c r="AXX23" s="6"/>
      <c r="AXY23" s="6"/>
      <c r="AXZ23" s="6"/>
      <c r="AYA23" s="6"/>
      <c r="AYB23" s="6"/>
      <c r="AYC23" s="6"/>
      <c r="AYD23" s="6"/>
      <c r="AYE23" s="6"/>
      <c r="AYF23" s="6"/>
      <c r="AYG23" s="6"/>
      <c r="AYH23" s="6"/>
      <c r="AYI23" s="6"/>
      <c r="AYJ23" s="6"/>
      <c r="AYK23" s="6"/>
      <c r="AYL23" s="6"/>
      <c r="AYM23" s="6"/>
      <c r="AYN23" s="6"/>
      <c r="AYO23" s="6"/>
      <c r="AYP23" s="6"/>
      <c r="AYQ23" s="6"/>
      <c r="AYR23" s="6"/>
      <c r="AYS23" s="6"/>
      <c r="AYT23" s="6"/>
      <c r="AYU23" s="6"/>
      <c r="AYV23" s="6"/>
      <c r="AYW23" s="6"/>
      <c r="AYX23" s="6"/>
      <c r="AYY23" s="6"/>
      <c r="AYZ23" s="6"/>
      <c r="AZA23" s="6"/>
      <c r="AZB23" s="6"/>
      <c r="AZC23" s="6"/>
      <c r="AZD23" s="6"/>
      <c r="AZE23" s="6"/>
      <c r="AZF23" s="6"/>
      <c r="AZG23" s="6"/>
      <c r="AZH23" s="6"/>
      <c r="AZI23" s="6"/>
      <c r="AZJ23" s="6"/>
      <c r="AZK23" s="6"/>
      <c r="AZL23" s="6"/>
      <c r="AZM23" s="6"/>
      <c r="AZN23" s="6"/>
      <c r="AZO23" s="6"/>
      <c r="AZP23" s="6"/>
      <c r="AZQ23" s="6"/>
      <c r="AZR23" s="6"/>
      <c r="AZS23" s="6"/>
      <c r="AZT23" s="6"/>
      <c r="AZU23" s="6"/>
      <c r="AZV23" s="6"/>
      <c r="AZW23" s="6"/>
      <c r="AZX23" s="6"/>
      <c r="AZY23" s="6"/>
      <c r="AZZ23" s="6"/>
      <c r="BAA23" s="6"/>
      <c r="BAB23" s="6"/>
      <c r="BAC23" s="6"/>
      <c r="BAD23" s="6"/>
      <c r="BAE23" s="6"/>
      <c r="BAF23" s="6"/>
      <c r="BAG23" s="6"/>
      <c r="BAH23" s="6"/>
      <c r="BAI23" s="6"/>
      <c r="BAJ23" s="6"/>
      <c r="BAK23" s="6"/>
      <c r="BAL23" s="6"/>
      <c r="BAM23" s="6"/>
      <c r="BAN23" s="6"/>
      <c r="BAO23" s="6"/>
      <c r="BAP23" s="6"/>
      <c r="BAQ23" s="6"/>
      <c r="BAR23" s="6"/>
      <c r="BAS23" s="6"/>
      <c r="BAT23" s="6"/>
      <c r="BAU23" s="6"/>
      <c r="BAV23" s="6"/>
      <c r="BAW23" s="6"/>
      <c r="BAX23" s="6"/>
      <c r="BAY23" s="6"/>
      <c r="BAZ23" s="6"/>
      <c r="BBA23" s="6"/>
      <c r="BBB23" s="6"/>
      <c r="BBC23" s="6"/>
      <c r="BBD23" s="6"/>
      <c r="BBE23" s="6"/>
      <c r="BBF23" s="6"/>
      <c r="BBG23" s="6"/>
      <c r="BBH23" s="6"/>
      <c r="BBI23" s="6"/>
      <c r="BBJ23" s="6"/>
      <c r="BBK23" s="6"/>
      <c r="BBL23" s="6"/>
      <c r="BBM23" s="6"/>
      <c r="BBN23" s="6"/>
      <c r="BBO23" s="6"/>
      <c r="BBP23" s="6"/>
      <c r="BBQ23" s="6"/>
      <c r="BBR23" s="6"/>
      <c r="BBS23" s="6"/>
      <c r="BBT23" s="6"/>
      <c r="BBU23" s="6"/>
      <c r="BBV23" s="6"/>
      <c r="BBW23" s="6"/>
      <c r="BBX23" s="6"/>
      <c r="BBY23" s="6"/>
      <c r="BBZ23" s="6"/>
      <c r="BCA23" s="6"/>
      <c r="BCB23" s="6"/>
      <c r="BCC23" s="6"/>
      <c r="BCD23" s="6"/>
      <c r="BCE23" s="6"/>
      <c r="BCF23" s="6"/>
      <c r="BCG23" s="6"/>
      <c r="BCH23" s="6"/>
      <c r="BCI23" s="6"/>
      <c r="BCJ23" s="6"/>
      <c r="BCK23" s="6"/>
      <c r="BCL23" s="6"/>
      <c r="BCM23" s="6"/>
      <c r="BCN23" s="6"/>
      <c r="BCO23" s="6"/>
      <c r="BCP23" s="6"/>
      <c r="BCQ23" s="6"/>
      <c r="BCR23" s="6"/>
      <c r="BCS23" s="6"/>
      <c r="BCT23" s="6"/>
      <c r="BCU23" s="6"/>
      <c r="BCV23" s="6"/>
      <c r="BCW23" s="6"/>
      <c r="BCX23" s="6"/>
      <c r="BCY23" s="6"/>
      <c r="BCZ23" s="6"/>
      <c r="BDA23" s="6"/>
      <c r="BDB23" s="6"/>
      <c r="BDC23" s="6"/>
      <c r="BDD23" s="6"/>
      <c r="BDE23" s="6"/>
      <c r="BDF23" s="6"/>
      <c r="BDG23" s="6"/>
      <c r="BDH23" s="6"/>
      <c r="BDI23" s="6"/>
      <c r="BDJ23" s="6"/>
      <c r="BDK23" s="6"/>
      <c r="BDL23" s="6"/>
      <c r="BDM23" s="6"/>
      <c r="BDN23" s="6"/>
      <c r="BDO23" s="6"/>
      <c r="BDP23" s="6"/>
      <c r="BDQ23" s="6"/>
      <c r="BDR23" s="6"/>
      <c r="BDS23" s="6"/>
      <c r="BDT23" s="6"/>
      <c r="BDU23" s="6"/>
      <c r="BDV23" s="6"/>
      <c r="BDW23" s="6"/>
      <c r="BDX23" s="6"/>
      <c r="BDY23" s="6"/>
      <c r="BDZ23" s="6"/>
      <c r="BEA23" s="6"/>
      <c r="BEB23" s="6"/>
      <c r="BEC23" s="6"/>
      <c r="BED23" s="6"/>
      <c r="BEE23" s="6"/>
      <c r="BEF23" s="6"/>
      <c r="BEG23" s="6"/>
      <c r="BEH23" s="6"/>
      <c r="BEI23" s="6"/>
      <c r="BEJ23" s="6"/>
      <c r="BEK23" s="6"/>
      <c r="BEL23" s="6"/>
      <c r="BEM23" s="6"/>
      <c r="BEN23" s="6"/>
      <c r="BEO23" s="6"/>
      <c r="BEP23" s="6"/>
      <c r="BEQ23" s="6"/>
      <c r="BER23" s="6"/>
      <c r="BES23" s="6"/>
      <c r="BET23" s="6"/>
      <c r="BEU23" s="6"/>
      <c r="BEV23" s="6"/>
      <c r="BEW23" s="6"/>
      <c r="BEX23" s="6"/>
      <c r="BEY23" s="6"/>
      <c r="BEZ23" s="6"/>
      <c r="BFA23" s="6"/>
      <c r="BFB23" s="6"/>
      <c r="BFC23" s="6"/>
      <c r="BFD23" s="6"/>
      <c r="BFE23" s="6"/>
      <c r="BFF23" s="6"/>
      <c r="BFG23" s="6"/>
      <c r="BFH23" s="6"/>
      <c r="BFI23" s="6"/>
      <c r="BFJ23" s="6"/>
      <c r="BFK23" s="6"/>
      <c r="BFL23" s="6"/>
      <c r="BFM23" s="6"/>
      <c r="BFN23" s="6"/>
      <c r="BFO23" s="6"/>
      <c r="BFP23" s="6"/>
      <c r="BFQ23" s="6"/>
      <c r="BFR23" s="6"/>
      <c r="BFS23" s="6"/>
      <c r="BFT23" s="6"/>
      <c r="BFU23" s="6"/>
      <c r="BFV23" s="6"/>
      <c r="BFW23" s="6"/>
      <c r="BFX23" s="6"/>
      <c r="BFY23" s="6"/>
      <c r="BFZ23" s="6"/>
      <c r="BGA23" s="6"/>
      <c r="BGB23" s="6"/>
      <c r="BGC23" s="6"/>
      <c r="BGD23" s="6"/>
      <c r="BGE23" s="6"/>
      <c r="BGF23" s="6"/>
      <c r="BGG23" s="6"/>
      <c r="BGH23" s="6"/>
      <c r="BGI23" s="6"/>
      <c r="BGJ23" s="6"/>
      <c r="BGK23" s="6"/>
      <c r="BGL23" s="6"/>
      <c r="BGM23" s="6"/>
      <c r="BGN23" s="6"/>
      <c r="BGO23" s="6"/>
      <c r="BGP23" s="6"/>
      <c r="BGQ23" s="6"/>
      <c r="BGR23" s="6"/>
      <c r="BGS23" s="6"/>
      <c r="BGT23" s="6"/>
      <c r="BGU23" s="6"/>
      <c r="BGV23" s="6"/>
      <c r="BGW23" s="6"/>
      <c r="BGX23" s="6"/>
      <c r="BGY23" s="6"/>
      <c r="BGZ23" s="6"/>
      <c r="BHA23" s="6"/>
      <c r="BHB23" s="6"/>
      <c r="BHC23" s="6"/>
      <c r="BHD23" s="6"/>
      <c r="BHE23" s="6"/>
      <c r="BHF23" s="6"/>
      <c r="BHG23" s="6"/>
      <c r="BHH23" s="6"/>
      <c r="BHI23" s="6"/>
      <c r="BHJ23" s="6"/>
      <c r="BHK23" s="6"/>
      <c r="BHL23" s="6"/>
      <c r="BHM23" s="6"/>
      <c r="BHN23" s="6"/>
      <c r="BHO23" s="6"/>
      <c r="BHP23" s="6"/>
      <c r="BHQ23" s="6"/>
      <c r="BHR23" s="6"/>
      <c r="BHS23" s="6"/>
      <c r="BHT23" s="6"/>
      <c r="BHU23" s="6"/>
      <c r="BHV23" s="6"/>
      <c r="BHW23" s="6"/>
      <c r="BHX23" s="6"/>
      <c r="BHY23" s="6"/>
      <c r="BHZ23" s="6"/>
      <c r="BIA23" s="6"/>
      <c r="BIB23" s="6"/>
      <c r="BIC23" s="6"/>
      <c r="BID23" s="6"/>
      <c r="BIE23" s="6"/>
      <c r="BIF23" s="6"/>
      <c r="BIG23" s="6"/>
      <c r="BIH23" s="6"/>
      <c r="BII23" s="6"/>
      <c r="BIJ23" s="6"/>
      <c r="BIK23" s="6"/>
      <c r="BIL23" s="6"/>
      <c r="BIM23" s="6"/>
      <c r="BIN23" s="6"/>
      <c r="BIO23" s="6"/>
      <c r="BIP23" s="6"/>
      <c r="BIQ23" s="6"/>
      <c r="BIR23" s="6"/>
      <c r="BIS23" s="6"/>
      <c r="BIT23" s="6"/>
      <c r="BIU23" s="6"/>
      <c r="BIV23" s="6"/>
      <c r="BIW23" s="6"/>
      <c r="BIX23" s="6"/>
      <c r="BIY23" s="6"/>
      <c r="BIZ23" s="6"/>
      <c r="BJA23" s="6"/>
      <c r="BJB23" s="6"/>
      <c r="BJC23" s="6"/>
      <c r="BJD23" s="6"/>
      <c r="BJE23" s="6"/>
      <c r="BJF23" s="6"/>
      <c r="BJG23" s="6"/>
      <c r="BJH23" s="6"/>
      <c r="BJI23" s="6"/>
      <c r="BJJ23" s="6"/>
      <c r="BJK23" s="6"/>
      <c r="BJL23" s="6"/>
      <c r="BJM23" s="6"/>
      <c r="BJN23" s="6"/>
      <c r="BJO23" s="6"/>
      <c r="BJP23" s="6"/>
      <c r="BJQ23" s="6"/>
      <c r="BJR23" s="6"/>
      <c r="BJS23" s="6"/>
      <c r="BJT23" s="6"/>
      <c r="BJU23" s="6"/>
      <c r="BJV23" s="6"/>
      <c r="BJW23" s="6"/>
      <c r="BJX23" s="6"/>
      <c r="BJY23" s="6"/>
      <c r="BJZ23" s="6"/>
      <c r="BKA23" s="6"/>
      <c r="BKB23" s="6"/>
      <c r="BKC23" s="6"/>
      <c r="BKD23" s="6"/>
      <c r="BKE23" s="6"/>
      <c r="BKF23" s="6"/>
      <c r="BKG23" s="6"/>
      <c r="BKH23" s="6"/>
      <c r="BKI23" s="6"/>
      <c r="BKJ23" s="6"/>
      <c r="BKK23" s="6"/>
      <c r="BKL23" s="6"/>
      <c r="BKM23" s="6"/>
      <c r="BKN23" s="6"/>
      <c r="BKO23" s="6"/>
      <c r="BKP23" s="6"/>
      <c r="BKQ23" s="6"/>
      <c r="BKR23" s="6"/>
      <c r="BKS23" s="6"/>
      <c r="BKT23" s="6"/>
      <c r="BKU23" s="6"/>
      <c r="BKV23" s="6"/>
      <c r="BKW23" s="6"/>
      <c r="BKX23" s="6"/>
      <c r="BKY23" s="6"/>
      <c r="BKZ23" s="6"/>
      <c r="BLA23" s="6"/>
      <c r="BLB23" s="6"/>
      <c r="BLC23" s="6"/>
      <c r="BLD23" s="6"/>
      <c r="BLE23" s="6"/>
      <c r="BLF23" s="6"/>
      <c r="BLG23" s="6"/>
      <c r="BLH23" s="6"/>
      <c r="BLI23" s="6"/>
      <c r="BLJ23" s="6"/>
      <c r="BLK23" s="6"/>
      <c r="BLL23" s="6"/>
      <c r="BLM23" s="6"/>
      <c r="BLN23" s="6"/>
      <c r="BLO23" s="6"/>
      <c r="BLP23" s="6"/>
      <c r="BLQ23" s="6"/>
      <c r="BLR23" s="6"/>
      <c r="BLS23" s="6"/>
      <c r="BLT23" s="6"/>
      <c r="BLU23" s="6"/>
      <c r="BLV23" s="6"/>
      <c r="BLW23" s="6"/>
      <c r="BLX23" s="6"/>
      <c r="BLY23" s="6"/>
      <c r="BLZ23" s="6"/>
      <c r="BMA23" s="6"/>
      <c r="BMB23" s="6"/>
      <c r="BMC23" s="6"/>
      <c r="BMD23" s="6"/>
      <c r="BME23" s="6"/>
      <c r="BMF23" s="6"/>
      <c r="BMG23" s="6"/>
      <c r="BMH23" s="6"/>
      <c r="BMI23" s="6"/>
      <c r="BMJ23" s="6"/>
      <c r="BMK23" s="6"/>
      <c r="BML23" s="6"/>
      <c r="BMM23" s="6"/>
      <c r="BMN23" s="6"/>
      <c r="BMO23" s="6"/>
      <c r="BMP23" s="6"/>
      <c r="BMQ23" s="6"/>
      <c r="BMR23" s="6"/>
      <c r="BMS23" s="6"/>
      <c r="BMT23" s="6"/>
      <c r="BMU23" s="6"/>
      <c r="BMV23" s="6"/>
      <c r="BMW23" s="6"/>
      <c r="BMX23" s="6"/>
      <c r="BMY23" s="6"/>
      <c r="BMZ23" s="6"/>
      <c r="BNA23" s="6"/>
      <c r="BNB23" s="6"/>
      <c r="BNC23" s="6"/>
      <c r="BND23" s="6"/>
      <c r="BNE23" s="6"/>
      <c r="BNF23" s="6"/>
      <c r="BNG23" s="6"/>
      <c r="BNH23" s="6"/>
      <c r="BNI23" s="6"/>
      <c r="BNJ23" s="6"/>
      <c r="BNK23" s="6"/>
      <c r="BNL23" s="6"/>
      <c r="BNM23" s="6"/>
      <c r="BNN23" s="6"/>
      <c r="BNO23" s="6"/>
      <c r="BNP23" s="6"/>
      <c r="BNQ23" s="6"/>
      <c r="BNR23" s="6"/>
      <c r="BNS23" s="6"/>
      <c r="BNT23" s="6"/>
      <c r="BNU23" s="6"/>
      <c r="BNV23" s="6"/>
      <c r="BNW23" s="6"/>
      <c r="BNX23" s="6"/>
      <c r="BNY23" s="6"/>
      <c r="BNZ23" s="6"/>
      <c r="BOA23" s="6"/>
      <c r="BOB23" s="6"/>
      <c r="BOC23" s="6"/>
      <c r="BOD23" s="6"/>
      <c r="BOE23" s="6"/>
      <c r="BOF23" s="6"/>
      <c r="BOG23" s="6"/>
      <c r="BOH23" s="6"/>
      <c r="BOI23" s="6"/>
      <c r="BOJ23" s="6"/>
      <c r="BOK23" s="6"/>
      <c r="BOL23" s="6"/>
      <c r="BOM23" s="6"/>
      <c r="BON23" s="6"/>
      <c r="BOO23" s="6"/>
      <c r="BOP23" s="6"/>
      <c r="BOQ23" s="6"/>
      <c r="BOR23" s="6"/>
      <c r="BOS23" s="6"/>
      <c r="BOT23" s="6"/>
      <c r="BOU23" s="6"/>
      <c r="BOV23" s="6"/>
      <c r="BOW23" s="6"/>
      <c r="BOX23" s="6"/>
      <c r="BOY23" s="6"/>
      <c r="BOZ23" s="6"/>
      <c r="BPA23" s="6"/>
      <c r="BPB23" s="6"/>
      <c r="BPC23" s="6"/>
      <c r="BPD23" s="6"/>
      <c r="BPE23" s="6"/>
      <c r="BPF23" s="6"/>
      <c r="BPG23" s="6"/>
      <c r="BPH23" s="6"/>
      <c r="BPI23" s="6"/>
      <c r="BPJ23" s="6"/>
      <c r="BPK23" s="6"/>
      <c r="BPL23" s="6"/>
      <c r="BPM23" s="6"/>
      <c r="BPN23" s="6"/>
      <c r="BPO23" s="6"/>
      <c r="BPP23" s="6"/>
      <c r="BPQ23" s="6"/>
      <c r="BPR23" s="6"/>
      <c r="BPS23" s="6"/>
      <c r="BPT23" s="6"/>
      <c r="BPU23" s="6"/>
      <c r="BPV23" s="6"/>
      <c r="BPW23" s="6"/>
      <c r="BPX23" s="6"/>
      <c r="BPY23" s="6"/>
      <c r="BPZ23" s="6"/>
      <c r="BQA23" s="6"/>
      <c r="BQB23" s="6"/>
      <c r="BQC23" s="6"/>
      <c r="BQD23" s="6"/>
      <c r="BQE23" s="6"/>
      <c r="BQF23" s="6"/>
      <c r="BQG23" s="6"/>
      <c r="BQH23" s="6"/>
      <c r="BQI23" s="6"/>
      <c r="BQJ23" s="6"/>
      <c r="BQK23" s="6"/>
      <c r="BQL23" s="6"/>
      <c r="BQM23" s="6"/>
      <c r="BQN23" s="6"/>
      <c r="BQO23" s="6"/>
      <c r="BQP23" s="6"/>
      <c r="BQQ23" s="6"/>
      <c r="BQR23" s="6"/>
      <c r="BQS23" s="6"/>
      <c r="BQT23" s="6"/>
      <c r="BQU23" s="6"/>
      <c r="BQV23" s="6"/>
      <c r="BQW23" s="6"/>
      <c r="BQX23" s="6"/>
      <c r="BQY23" s="6"/>
      <c r="BQZ23" s="6"/>
      <c r="BRA23" s="6"/>
      <c r="BRB23" s="6"/>
      <c r="BRC23" s="6"/>
      <c r="BRD23" s="6"/>
      <c r="BRE23" s="6"/>
      <c r="BRF23" s="6"/>
      <c r="BRG23" s="6"/>
      <c r="BRH23" s="6"/>
      <c r="BRI23" s="6"/>
      <c r="BRJ23" s="6"/>
      <c r="BRK23" s="6"/>
      <c r="BRL23" s="6"/>
      <c r="BRM23" s="6"/>
      <c r="BRN23" s="6"/>
      <c r="BRO23" s="6"/>
      <c r="BRP23" s="6"/>
      <c r="BRQ23" s="6"/>
      <c r="BRR23" s="6"/>
      <c r="BRS23" s="6"/>
      <c r="BRT23" s="6"/>
      <c r="BRU23" s="6"/>
      <c r="BRV23" s="6"/>
      <c r="BRW23" s="6"/>
      <c r="BRX23" s="6"/>
      <c r="BRY23" s="6"/>
      <c r="BRZ23" s="6"/>
      <c r="BSA23" s="6"/>
      <c r="BSB23" s="6"/>
      <c r="BSC23" s="6"/>
      <c r="BSD23" s="6"/>
      <c r="BSE23" s="6"/>
      <c r="BSF23" s="6"/>
      <c r="BSG23" s="6"/>
      <c r="BSH23" s="6"/>
      <c r="BSI23" s="6"/>
      <c r="BSJ23" s="6"/>
      <c r="BSK23" s="6"/>
      <c r="BSL23" s="6"/>
      <c r="BSM23" s="6"/>
      <c r="BSN23" s="6"/>
      <c r="BSO23" s="6"/>
      <c r="BSP23" s="6"/>
      <c r="BSQ23" s="6"/>
      <c r="BSR23" s="6"/>
      <c r="BSS23" s="6"/>
      <c r="BST23" s="6"/>
      <c r="BSU23" s="6"/>
      <c r="BSV23" s="6"/>
      <c r="BSW23" s="6"/>
      <c r="BSX23" s="6"/>
      <c r="BSY23" s="6"/>
      <c r="BSZ23" s="6"/>
      <c r="BTA23" s="6"/>
      <c r="BTB23" s="6"/>
      <c r="BTC23" s="6"/>
      <c r="BTD23" s="6"/>
      <c r="BTE23" s="6"/>
      <c r="BTF23" s="6"/>
      <c r="BTG23" s="6"/>
      <c r="BTH23" s="6"/>
      <c r="BTI23" s="6"/>
      <c r="BTJ23" s="6"/>
      <c r="BTK23" s="6"/>
      <c r="BTL23" s="6"/>
      <c r="BTM23" s="6"/>
      <c r="BTN23" s="6"/>
      <c r="BTO23" s="6"/>
      <c r="BTP23" s="6"/>
      <c r="BTQ23" s="6"/>
      <c r="BTR23" s="6"/>
      <c r="BTS23" s="6"/>
      <c r="BTT23" s="6"/>
      <c r="BTU23" s="6"/>
      <c r="BTV23" s="6"/>
      <c r="BTW23" s="6"/>
      <c r="BTX23" s="6"/>
      <c r="BTY23" s="6"/>
      <c r="BTZ23" s="6"/>
      <c r="BUA23" s="6"/>
      <c r="BUB23" s="6"/>
      <c r="BUC23" s="6"/>
      <c r="BUD23" s="6"/>
      <c r="BUE23" s="6"/>
      <c r="BUF23" s="6"/>
      <c r="BUG23" s="6"/>
      <c r="BUH23" s="6"/>
      <c r="BUI23" s="6"/>
      <c r="BUJ23" s="6"/>
      <c r="BUK23" s="6"/>
      <c r="BUL23" s="6"/>
      <c r="BUM23" s="6"/>
      <c r="BUN23" s="6"/>
      <c r="BUO23" s="6"/>
      <c r="BUP23" s="6"/>
      <c r="BUQ23" s="6"/>
      <c r="BUR23" s="6"/>
      <c r="BUS23" s="6"/>
      <c r="BUT23" s="6"/>
      <c r="BUU23" s="6"/>
      <c r="BUV23" s="6"/>
      <c r="BUW23" s="6"/>
      <c r="BUX23" s="6"/>
      <c r="BUY23" s="6"/>
      <c r="BUZ23" s="6"/>
      <c r="BVA23" s="6"/>
      <c r="BVB23" s="6"/>
      <c r="BVC23" s="6"/>
      <c r="BVD23" s="6"/>
      <c r="BVE23" s="6"/>
      <c r="BVF23" s="6"/>
      <c r="BVG23" s="6"/>
      <c r="BVH23" s="6"/>
      <c r="BVI23" s="6"/>
      <c r="BVJ23" s="6"/>
      <c r="BVK23" s="6"/>
      <c r="BVL23" s="6"/>
      <c r="BVM23" s="6"/>
      <c r="BVN23" s="6"/>
      <c r="BVO23" s="6"/>
      <c r="BVP23" s="6"/>
      <c r="BVQ23" s="6"/>
      <c r="BVR23" s="6"/>
      <c r="BVS23" s="6"/>
      <c r="BVT23" s="6"/>
      <c r="BVU23" s="6"/>
      <c r="BVV23" s="6"/>
      <c r="BVW23" s="6"/>
      <c r="BVX23" s="6"/>
      <c r="BVY23" s="6"/>
      <c r="BVZ23" s="6"/>
      <c r="BWA23" s="6"/>
      <c r="BWB23" s="6"/>
      <c r="BWC23" s="6"/>
      <c r="BWD23" s="6"/>
      <c r="BWE23" s="6"/>
      <c r="BWF23" s="6"/>
      <c r="BWG23" s="6"/>
      <c r="BWH23" s="6"/>
      <c r="BWI23" s="6"/>
      <c r="BWJ23" s="6"/>
      <c r="BWK23" s="6"/>
      <c r="BWL23" s="6"/>
      <c r="BWM23" s="6"/>
      <c r="BWN23" s="6"/>
      <c r="BWO23" s="6"/>
      <c r="BWP23" s="6"/>
      <c r="BWQ23" s="6"/>
      <c r="BWR23" s="6"/>
      <c r="BWS23" s="6"/>
      <c r="BWT23" s="6"/>
      <c r="BWU23" s="6"/>
      <c r="BWV23" s="6"/>
      <c r="BWW23" s="6"/>
      <c r="BWX23" s="6"/>
      <c r="BWY23" s="6"/>
      <c r="BWZ23" s="6"/>
      <c r="BXA23" s="6"/>
      <c r="BXB23" s="6"/>
      <c r="BXC23" s="6"/>
      <c r="BXD23" s="6"/>
      <c r="BXE23" s="6"/>
      <c r="BXF23" s="6"/>
      <c r="BXG23" s="6"/>
      <c r="BXH23" s="6"/>
      <c r="BXI23" s="6"/>
      <c r="BXJ23" s="6"/>
      <c r="BXK23" s="6"/>
      <c r="BXL23" s="6"/>
      <c r="BXM23" s="6"/>
      <c r="BXN23" s="6"/>
      <c r="BXO23" s="6"/>
      <c r="BXP23" s="6"/>
      <c r="BXQ23" s="6"/>
      <c r="BXR23" s="6"/>
      <c r="BXS23" s="6"/>
      <c r="BXT23" s="6"/>
      <c r="BXU23" s="6"/>
      <c r="BXV23" s="6"/>
      <c r="BXW23" s="6"/>
      <c r="BXX23" s="6"/>
      <c r="BXY23" s="6"/>
      <c r="BXZ23" s="6"/>
      <c r="BYA23" s="6"/>
      <c r="BYB23" s="6"/>
      <c r="BYC23" s="6"/>
      <c r="BYD23" s="6"/>
      <c r="BYE23" s="6"/>
      <c r="BYF23" s="6"/>
      <c r="BYG23" s="6"/>
      <c r="BYH23" s="6"/>
      <c r="BYI23" s="6"/>
      <c r="BYJ23" s="6"/>
      <c r="BYK23" s="6"/>
      <c r="BYL23" s="6"/>
      <c r="BYM23" s="6"/>
      <c r="BYN23" s="6"/>
      <c r="BYO23" s="6"/>
      <c r="BYP23" s="6"/>
      <c r="BYQ23" s="6"/>
      <c r="BYR23" s="6"/>
      <c r="BYS23" s="6"/>
      <c r="BYT23" s="6"/>
      <c r="BYU23" s="6"/>
      <c r="BYV23" s="6"/>
      <c r="BYW23" s="6"/>
      <c r="BYX23" s="6"/>
      <c r="BYY23" s="6"/>
      <c r="BYZ23" s="6"/>
      <c r="BZA23" s="6"/>
      <c r="BZB23" s="6"/>
      <c r="BZC23" s="6"/>
      <c r="BZD23" s="6"/>
      <c r="BZE23" s="6"/>
      <c r="BZF23" s="6"/>
      <c r="BZG23" s="6"/>
      <c r="BZH23" s="6"/>
      <c r="BZI23" s="6"/>
      <c r="BZJ23" s="6"/>
      <c r="BZK23" s="6"/>
      <c r="BZL23" s="6"/>
      <c r="BZM23" s="6"/>
      <c r="BZN23" s="6"/>
      <c r="BZO23" s="6"/>
      <c r="BZP23" s="6"/>
      <c r="BZQ23" s="6"/>
      <c r="BZR23" s="6"/>
      <c r="BZS23" s="6"/>
      <c r="BZT23" s="6"/>
      <c r="BZU23" s="6"/>
      <c r="BZV23" s="6"/>
      <c r="BZW23" s="6"/>
      <c r="BZX23" s="6"/>
      <c r="BZY23" s="6"/>
      <c r="BZZ23" s="6"/>
      <c r="CAA23" s="6"/>
      <c r="CAB23" s="6"/>
      <c r="CAC23" s="6"/>
      <c r="CAD23" s="6"/>
      <c r="CAE23" s="6"/>
      <c r="CAF23" s="6"/>
      <c r="CAG23" s="6"/>
      <c r="CAH23" s="6"/>
      <c r="CAI23" s="6"/>
      <c r="CAJ23" s="6"/>
      <c r="CAK23" s="6"/>
      <c r="CAL23" s="6"/>
      <c r="CAM23" s="6"/>
      <c r="CAN23" s="6"/>
      <c r="CAO23" s="6"/>
      <c r="CAP23" s="6"/>
      <c r="CAQ23" s="6"/>
      <c r="CAR23" s="6"/>
      <c r="CAS23" s="6"/>
      <c r="CAT23" s="6"/>
      <c r="CAU23" s="6"/>
      <c r="CAV23" s="6"/>
      <c r="CAW23" s="6"/>
      <c r="CAX23" s="6"/>
      <c r="CAY23" s="6"/>
      <c r="CAZ23" s="6"/>
      <c r="CBA23" s="6"/>
      <c r="CBB23" s="6"/>
      <c r="CBC23" s="6"/>
      <c r="CBD23" s="6"/>
      <c r="CBE23" s="6"/>
      <c r="CBF23" s="6"/>
      <c r="CBG23" s="6"/>
      <c r="CBH23" s="6"/>
      <c r="CBI23" s="6"/>
      <c r="CBJ23" s="6"/>
      <c r="CBK23" s="6"/>
      <c r="CBL23" s="6"/>
      <c r="CBM23" s="6"/>
      <c r="CBN23" s="6"/>
      <c r="CBO23" s="6"/>
      <c r="CBP23" s="6"/>
      <c r="CBQ23" s="6"/>
      <c r="CBR23" s="6"/>
      <c r="CBS23" s="6"/>
      <c r="CBT23" s="6"/>
      <c r="CBU23" s="6"/>
      <c r="CBV23" s="6"/>
      <c r="CBW23" s="6"/>
      <c r="CBX23" s="6"/>
      <c r="CBY23" s="6"/>
      <c r="CBZ23" s="6"/>
      <c r="CCA23" s="6"/>
      <c r="CCB23" s="6"/>
      <c r="CCC23" s="6"/>
      <c r="CCD23" s="6"/>
      <c r="CCE23" s="6"/>
      <c r="CCF23" s="6"/>
      <c r="CCG23" s="6"/>
      <c r="CCH23" s="6"/>
      <c r="CCI23" s="6"/>
      <c r="CCJ23" s="6"/>
      <c r="CCK23" s="6"/>
      <c r="CCL23" s="6"/>
      <c r="CCM23" s="6"/>
      <c r="CCN23" s="6"/>
      <c r="CCO23" s="6"/>
      <c r="CCP23" s="6"/>
      <c r="CCQ23" s="6"/>
      <c r="CCR23" s="6"/>
      <c r="CCS23" s="6"/>
      <c r="CCT23" s="6"/>
      <c r="CCU23" s="6"/>
      <c r="CCV23" s="6"/>
      <c r="CCW23" s="6"/>
      <c r="CCX23" s="6"/>
      <c r="CCY23" s="6"/>
      <c r="CCZ23" s="6"/>
      <c r="CDA23" s="6"/>
      <c r="CDB23" s="6"/>
      <c r="CDC23" s="6"/>
      <c r="CDD23" s="6"/>
      <c r="CDE23" s="6"/>
      <c r="CDF23" s="6"/>
      <c r="CDG23" s="6"/>
      <c r="CDH23" s="6"/>
      <c r="CDI23" s="6"/>
      <c r="CDJ23" s="6"/>
      <c r="CDK23" s="6"/>
      <c r="CDL23" s="6"/>
      <c r="CDM23" s="6"/>
      <c r="CDN23" s="6"/>
      <c r="CDO23" s="6"/>
      <c r="CDP23" s="6"/>
      <c r="CDQ23" s="6"/>
      <c r="CDR23" s="6"/>
      <c r="CDS23" s="6"/>
      <c r="CDT23" s="6"/>
      <c r="CDU23" s="6"/>
      <c r="CDV23" s="6"/>
      <c r="CDW23" s="6"/>
      <c r="CDX23" s="6"/>
      <c r="CDY23" s="6"/>
      <c r="CDZ23" s="6"/>
      <c r="CEA23" s="6"/>
      <c r="CEB23" s="6"/>
      <c r="CEC23" s="6"/>
      <c r="CED23" s="6"/>
      <c r="CEE23" s="6"/>
      <c r="CEF23" s="6"/>
      <c r="CEG23" s="6"/>
      <c r="CEH23" s="6"/>
      <c r="CEI23" s="6"/>
      <c r="CEJ23" s="6"/>
      <c r="CEK23" s="6"/>
      <c r="CEL23" s="6"/>
      <c r="CEM23" s="6"/>
      <c r="CEN23" s="6"/>
      <c r="CEO23" s="6"/>
      <c r="CEP23" s="6"/>
      <c r="CEQ23" s="6"/>
      <c r="CER23" s="6"/>
      <c r="CES23" s="6"/>
      <c r="CET23" s="6"/>
      <c r="CEU23" s="6"/>
      <c r="CEV23" s="6"/>
      <c r="CEW23" s="6"/>
      <c r="CEX23" s="6"/>
      <c r="CEY23" s="6"/>
      <c r="CEZ23" s="6"/>
      <c r="CFA23" s="6"/>
      <c r="CFB23" s="6"/>
      <c r="CFC23" s="6"/>
      <c r="CFD23" s="6"/>
      <c r="CFE23" s="6"/>
      <c r="CFF23" s="6"/>
      <c r="CFG23" s="6"/>
      <c r="CFH23" s="6"/>
      <c r="CFI23" s="6"/>
      <c r="CFJ23" s="6"/>
      <c r="CFK23" s="6"/>
      <c r="CFL23" s="6"/>
      <c r="CFM23" s="6"/>
      <c r="CFN23" s="6"/>
      <c r="CFO23" s="6"/>
      <c r="CFP23" s="6"/>
      <c r="CFQ23" s="6"/>
      <c r="CFR23" s="6"/>
      <c r="CFS23" s="6"/>
      <c r="CFT23" s="6"/>
      <c r="CFU23" s="6"/>
      <c r="CFV23" s="6"/>
      <c r="CFW23" s="6"/>
      <c r="CFX23" s="6"/>
      <c r="CFY23" s="6"/>
      <c r="CFZ23" s="6"/>
      <c r="CGA23" s="6"/>
      <c r="CGB23" s="6"/>
      <c r="CGC23" s="6"/>
      <c r="CGD23" s="6"/>
      <c r="CGE23" s="6"/>
      <c r="CGF23" s="6"/>
      <c r="CGG23" s="6"/>
      <c r="CGH23" s="6"/>
      <c r="CGI23" s="6"/>
      <c r="CGJ23" s="6"/>
      <c r="CGK23" s="6"/>
      <c r="CGL23" s="6"/>
      <c r="CGM23" s="6"/>
      <c r="CGN23" s="6"/>
      <c r="CGO23" s="6"/>
      <c r="CGP23" s="6"/>
      <c r="CGQ23" s="6"/>
      <c r="CGR23" s="6"/>
      <c r="CGS23" s="6"/>
      <c r="CGT23" s="6"/>
      <c r="CGU23" s="6"/>
      <c r="CGV23" s="6"/>
      <c r="CGW23" s="6"/>
      <c r="CGX23" s="6"/>
      <c r="CGY23" s="6"/>
      <c r="CGZ23" s="6"/>
      <c r="CHA23" s="6"/>
      <c r="CHB23" s="6"/>
      <c r="CHC23" s="6"/>
      <c r="CHD23" s="6"/>
      <c r="CHE23" s="6"/>
      <c r="CHF23" s="6"/>
      <c r="CHG23" s="6"/>
      <c r="CHH23" s="6"/>
      <c r="CHI23" s="6"/>
      <c r="CHJ23" s="6"/>
      <c r="CHK23" s="6"/>
      <c r="CHL23" s="6"/>
      <c r="CHM23" s="6"/>
      <c r="CHN23" s="6"/>
      <c r="CHO23" s="6"/>
      <c r="CHP23" s="6"/>
      <c r="CHQ23" s="6"/>
      <c r="CHR23" s="6"/>
      <c r="CHS23" s="6"/>
      <c r="CHT23" s="6"/>
      <c r="CHU23" s="6"/>
      <c r="CHV23" s="6"/>
      <c r="CHW23" s="6"/>
      <c r="CHX23" s="6"/>
      <c r="CHY23" s="6"/>
      <c r="CHZ23" s="6"/>
      <c r="CIA23" s="6"/>
      <c r="CIB23" s="6"/>
      <c r="CIC23" s="6"/>
      <c r="CID23" s="6"/>
      <c r="CIE23" s="6"/>
      <c r="CIF23" s="6"/>
      <c r="CIG23" s="6"/>
      <c r="CIH23" s="6"/>
      <c r="CII23" s="6"/>
      <c r="CIJ23" s="6"/>
      <c r="CIK23" s="6"/>
      <c r="CIL23" s="6"/>
      <c r="CIM23" s="6"/>
      <c r="CIN23" s="6"/>
      <c r="CIO23" s="6"/>
      <c r="CIP23" s="6"/>
      <c r="CIQ23" s="6"/>
      <c r="CIR23" s="6"/>
      <c r="CIS23" s="6"/>
      <c r="CIT23" s="6"/>
      <c r="CIU23" s="6"/>
      <c r="CIV23" s="6"/>
      <c r="CIW23" s="6"/>
      <c r="CIX23" s="6"/>
      <c r="CIY23" s="6"/>
      <c r="CIZ23" s="6"/>
      <c r="CJA23" s="6"/>
      <c r="CJB23" s="6"/>
      <c r="CJC23" s="6"/>
      <c r="CJD23" s="6"/>
      <c r="CJE23" s="6"/>
      <c r="CJF23" s="6"/>
      <c r="CJG23" s="6"/>
      <c r="CJH23" s="6"/>
      <c r="CJI23" s="6"/>
      <c r="CJJ23" s="6"/>
      <c r="CJK23" s="6"/>
      <c r="CJL23" s="6"/>
      <c r="CJM23" s="6"/>
      <c r="CJN23" s="6"/>
      <c r="CJO23" s="6"/>
      <c r="CJP23" s="6"/>
      <c r="CJQ23" s="6"/>
      <c r="CJR23" s="6"/>
      <c r="CJS23" s="6"/>
      <c r="CJT23" s="6"/>
      <c r="CJU23" s="6"/>
      <c r="CJV23" s="6"/>
      <c r="CJW23" s="6"/>
      <c r="CJX23" s="6"/>
      <c r="CJY23" s="6"/>
      <c r="CJZ23" s="6"/>
      <c r="CKA23" s="6"/>
      <c r="CKB23" s="6"/>
      <c r="CKC23" s="6"/>
      <c r="CKD23" s="6"/>
      <c r="CKE23" s="6"/>
      <c r="CKF23" s="6"/>
      <c r="CKG23" s="6"/>
      <c r="CKH23" s="6"/>
      <c r="CKI23" s="6"/>
      <c r="CKJ23" s="6"/>
      <c r="CKK23" s="6"/>
      <c r="CKL23" s="6"/>
      <c r="CKM23" s="6"/>
      <c r="CKN23" s="6"/>
      <c r="CKO23" s="6"/>
      <c r="CKP23" s="6"/>
      <c r="CKQ23" s="6"/>
      <c r="CKR23" s="6"/>
      <c r="CKS23" s="6"/>
      <c r="CKT23" s="6"/>
      <c r="CKU23" s="6"/>
      <c r="CKV23" s="6"/>
      <c r="CKW23" s="6"/>
      <c r="CKX23" s="6"/>
      <c r="CKY23" s="6"/>
      <c r="CKZ23" s="6"/>
      <c r="CLA23" s="6"/>
      <c r="CLB23" s="6"/>
      <c r="CLC23" s="6"/>
      <c r="CLD23" s="6"/>
      <c r="CLE23" s="6"/>
      <c r="CLF23" s="6"/>
      <c r="CLG23" s="6"/>
      <c r="CLH23" s="6"/>
      <c r="CLI23" s="6"/>
      <c r="CLJ23" s="6"/>
      <c r="CLK23" s="6"/>
      <c r="CLL23" s="6"/>
      <c r="CLM23" s="6"/>
      <c r="CLN23" s="6"/>
      <c r="CLO23" s="6"/>
      <c r="CLP23" s="6"/>
      <c r="CLQ23" s="6"/>
      <c r="CLR23" s="6"/>
      <c r="CLS23" s="6"/>
      <c r="CLT23" s="6"/>
      <c r="CLU23" s="6"/>
      <c r="CLV23" s="6"/>
      <c r="CLW23" s="6"/>
      <c r="CLX23" s="6"/>
      <c r="CLY23" s="6"/>
      <c r="CLZ23" s="6"/>
      <c r="CMA23" s="6"/>
      <c r="CMB23" s="6"/>
      <c r="CMC23" s="6"/>
      <c r="CMD23" s="6"/>
      <c r="CME23" s="6"/>
      <c r="CMF23" s="6"/>
      <c r="CMG23" s="6"/>
      <c r="CMH23" s="6"/>
      <c r="CMI23" s="6"/>
      <c r="CMJ23" s="6"/>
      <c r="CMK23" s="6"/>
      <c r="CML23" s="6"/>
      <c r="CMM23" s="6"/>
      <c r="CMN23" s="6"/>
      <c r="CMO23" s="6"/>
      <c r="CMP23" s="6"/>
      <c r="CMQ23" s="6"/>
      <c r="CMR23" s="6"/>
      <c r="CMS23" s="6"/>
      <c r="CMT23" s="6"/>
      <c r="CMU23" s="6"/>
      <c r="CMV23" s="6"/>
      <c r="CMW23" s="6"/>
      <c r="CMX23" s="6"/>
      <c r="CMY23" s="6"/>
      <c r="CMZ23" s="6"/>
      <c r="CNA23" s="6"/>
      <c r="CNB23" s="6"/>
      <c r="CNC23" s="6"/>
      <c r="CND23" s="6"/>
      <c r="CNE23" s="6"/>
      <c r="CNF23" s="6"/>
      <c r="CNG23" s="6"/>
      <c r="CNH23" s="6"/>
      <c r="CNI23" s="6"/>
      <c r="CNJ23" s="6"/>
      <c r="CNK23" s="6"/>
      <c r="CNL23" s="6"/>
      <c r="CNM23" s="6"/>
      <c r="CNN23" s="6"/>
      <c r="CNO23" s="6"/>
      <c r="CNP23" s="6"/>
      <c r="CNQ23" s="6"/>
      <c r="CNR23" s="6"/>
      <c r="CNS23" s="6"/>
      <c r="CNT23" s="6"/>
      <c r="CNU23" s="6"/>
      <c r="CNV23" s="6"/>
      <c r="CNW23" s="6"/>
      <c r="CNX23" s="6"/>
      <c r="CNY23" s="6"/>
      <c r="CNZ23" s="6"/>
      <c r="COA23" s="6"/>
      <c r="COB23" s="6"/>
      <c r="COC23" s="6"/>
      <c r="COD23" s="6"/>
      <c r="COE23" s="6"/>
      <c r="COF23" s="6"/>
      <c r="COG23" s="6"/>
      <c r="COH23" s="6"/>
      <c r="COI23" s="6"/>
      <c r="COJ23" s="6"/>
      <c r="COK23" s="6"/>
      <c r="COL23" s="6"/>
      <c r="COM23" s="6"/>
      <c r="CON23" s="6"/>
      <c r="COO23" s="6"/>
      <c r="COP23" s="6"/>
      <c r="COQ23" s="6"/>
      <c r="COR23" s="6"/>
      <c r="COS23" s="6"/>
      <c r="COT23" s="6"/>
      <c r="COU23" s="6"/>
      <c r="COV23" s="6"/>
      <c r="COW23" s="6"/>
      <c r="COX23" s="6"/>
      <c r="COY23" s="6"/>
      <c r="COZ23" s="6"/>
      <c r="CPA23" s="6"/>
      <c r="CPB23" s="6"/>
      <c r="CPC23" s="6"/>
      <c r="CPD23" s="6"/>
      <c r="CPE23" s="6"/>
      <c r="CPF23" s="6"/>
      <c r="CPG23" s="6"/>
      <c r="CPH23" s="6"/>
      <c r="CPI23" s="6"/>
      <c r="CPJ23" s="6"/>
      <c r="CPK23" s="6"/>
      <c r="CPL23" s="6"/>
      <c r="CPM23" s="6"/>
      <c r="CPN23" s="6"/>
      <c r="CPO23" s="6"/>
      <c r="CPP23" s="6"/>
      <c r="CPQ23" s="6"/>
      <c r="CPR23" s="6"/>
      <c r="CPS23" s="6"/>
      <c r="CPT23" s="6"/>
      <c r="CPU23" s="6"/>
      <c r="CPV23" s="6"/>
      <c r="CPW23" s="6"/>
      <c r="CPX23" s="6"/>
      <c r="CPY23" s="6"/>
      <c r="CPZ23" s="6"/>
      <c r="CQA23" s="6"/>
      <c r="CQB23" s="6"/>
      <c r="CQC23" s="6"/>
      <c r="CQD23" s="6"/>
      <c r="CQE23" s="6"/>
      <c r="CQF23" s="6"/>
      <c r="CQG23" s="6"/>
      <c r="CQH23" s="6"/>
      <c r="CQI23" s="6"/>
      <c r="CQJ23" s="6"/>
      <c r="CQK23" s="6"/>
      <c r="CQL23" s="6"/>
      <c r="CQM23" s="6"/>
      <c r="CQN23" s="6"/>
      <c r="CQO23" s="6"/>
      <c r="CQP23" s="6"/>
      <c r="CQQ23" s="6"/>
      <c r="CQR23" s="6"/>
      <c r="CQS23" s="6"/>
      <c r="CQT23" s="6"/>
      <c r="CQU23" s="6"/>
      <c r="CQV23" s="6"/>
      <c r="CQW23" s="6"/>
      <c r="CQX23" s="6"/>
      <c r="CQY23" s="6"/>
      <c r="CQZ23" s="6"/>
      <c r="CRA23" s="6"/>
      <c r="CRB23" s="6"/>
      <c r="CRC23" s="6"/>
      <c r="CRD23" s="6"/>
      <c r="CRE23" s="6"/>
      <c r="CRF23" s="6"/>
      <c r="CRG23" s="6"/>
      <c r="CRH23" s="6"/>
      <c r="CRI23" s="6"/>
      <c r="CRJ23" s="6"/>
      <c r="CRK23" s="6"/>
      <c r="CRL23" s="6"/>
      <c r="CRM23" s="6"/>
      <c r="CRN23" s="6"/>
      <c r="CRO23" s="6"/>
      <c r="CRP23" s="6"/>
      <c r="CRQ23" s="6"/>
      <c r="CRR23" s="6"/>
      <c r="CRS23" s="6"/>
      <c r="CRT23" s="6"/>
      <c r="CRU23" s="6"/>
      <c r="CRV23" s="6"/>
      <c r="CRW23" s="6"/>
      <c r="CRX23" s="6"/>
      <c r="CRY23" s="6"/>
      <c r="CRZ23" s="6"/>
      <c r="CSA23" s="6"/>
      <c r="CSB23" s="6"/>
      <c r="CSC23" s="6"/>
      <c r="CSD23" s="6"/>
      <c r="CSE23" s="6"/>
      <c r="CSF23" s="6"/>
      <c r="CSG23" s="6"/>
      <c r="CSH23" s="6"/>
      <c r="CSI23" s="6"/>
      <c r="CSJ23" s="6"/>
      <c r="CSK23" s="6"/>
      <c r="CSL23" s="6"/>
      <c r="CSM23" s="6"/>
      <c r="CSN23" s="6"/>
      <c r="CSO23" s="6"/>
      <c r="CSP23" s="6"/>
      <c r="CSQ23" s="6"/>
      <c r="CSR23" s="6"/>
      <c r="CSS23" s="6"/>
      <c r="CST23" s="6"/>
      <c r="CSU23" s="6"/>
      <c r="CSV23" s="6"/>
      <c r="CSW23" s="6"/>
      <c r="CSX23" s="6"/>
      <c r="CSY23" s="6"/>
      <c r="CSZ23" s="6"/>
      <c r="CTA23" s="6"/>
      <c r="CTB23" s="6"/>
      <c r="CTC23" s="6"/>
      <c r="CTD23" s="6"/>
      <c r="CTE23" s="6"/>
      <c r="CTF23" s="6"/>
      <c r="CTG23" s="6"/>
      <c r="CTH23" s="6"/>
      <c r="CTI23" s="6"/>
      <c r="CTJ23" s="6"/>
      <c r="CTK23" s="6"/>
      <c r="CTL23" s="6"/>
      <c r="CTM23" s="6"/>
      <c r="CTN23" s="6"/>
      <c r="CTO23" s="6"/>
      <c r="CTP23" s="6"/>
      <c r="CTQ23" s="6"/>
      <c r="CTR23" s="6"/>
      <c r="CTS23" s="6"/>
      <c r="CTT23" s="6"/>
      <c r="CTU23" s="6"/>
      <c r="CTV23" s="6"/>
      <c r="CTW23" s="6"/>
      <c r="CTX23" s="6"/>
      <c r="CTY23" s="6"/>
      <c r="CTZ23" s="6"/>
      <c r="CUA23" s="6"/>
      <c r="CUB23" s="6"/>
      <c r="CUC23" s="6"/>
      <c r="CUD23" s="6"/>
      <c r="CUE23" s="6"/>
      <c r="CUF23" s="6"/>
      <c r="CUG23" s="6"/>
      <c r="CUH23" s="6"/>
      <c r="CUI23" s="6"/>
      <c r="CUJ23" s="6"/>
      <c r="CUK23" s="6"/>
      <c r="CUL23" s="6"/>
      <c r="CUM23" s="6"/>
      <c r="CUN23" s="6"/>
      <c r="CUO23" s="6"/>
      <c r="CUP23" s="6"/>
      <c r="CUQ23" s="6"/>
      <c r="CUR23" s="6"/>
      <c r="CUS23" s="6"/>
      <c r="CUT23" s="6"/>
      <c r="CUU23" s="6"/>
      <c r="CUV23" s="6"/>
      <c r="CUW23" s="6"/>
      <c r="CUX23" s="6"/>
      <c r="CUY23" s="6"/>
      <c r="CUZ23" s="6"/>
      <c r="CVA23" s="6"/>
      <c r="CVB23" s="6"/>
      <c r="CVC23" s="6"/>
      <c r="CVD23" s="6"/>
      <c r="CVE23" s="6"/>
      <c r="CVF23" s="6"/>
      <c r="CVG23" s="6"/>
      <c r="CVH23" s="6"/>
      <c r="CVI23" s="6"/>
      <c r="CVJ23" s="6"/>
      <c r="CVK23" s="6"/>
      <c r="CVL23" s="6"/>
      <c r="CVM23" s="6"/>
      <c r="CVN23" s="6"/>
      <c r="CVO23" s="6"/>
      <c r="CVP23" s="6"/>
      <c r="CVQ23" s="6"/>
      <c r="CVR23" s="6"/>
      <c r="CVS23" s="6"/>
      <c r="CVT23" s="6"/>
      <c r="CVU23" s="6"/>
      <c r="CVV23" s="6"/>
      <c r="CVW23" s="6"/>
      <c r="CVX23" s="6"/>
      <c r="CVY23" s="6"/>
      <c r="CVZ23" s="6"/>
      <c r="CWA23" s="6"/>
      <c r="CWB23" s="6"/>
      <c r="CWC23" s="6"/>
      <c r="CWD23" s="6"/>
      <c r="CWE23" s="6"/>
      <c r="CWF23" s="6"/>
      <c r="CWG23" s="6"/>
      <c r="CWH23" s="6"/>
      <c r="CWI23" s="6"/>
      <c r="CWJ23" s="6"/>
      <c r="CWK23" s="6"/>
      <c r="CWL23" s="6"/>
      <c r="CWM23" s="6"/>
      <c r="CWN23" s="6"/>
      <c r="CWO23" s="6"/>
      <c r="CWP23" s="6"/>
      <c r="CWQ23" s="6"/>
      <c r="CWR23" s="6"/>
      <c r="CWS23" s="6"/>
      <c r="CWT23" s="6"/>
      <c r="CWU23" s="6"/>
      <c r="CWV23" s="6"/>
      <c r="CWW23" s="6"/>
      <c r="CWX23" s="6"/>
      <c r="CWY23" s="6"/>
      <c r="CWZ23" s="6"/>
      <c r="CXA23" s="6"/>
      <c r="CXB23" s="6"/>
      <c r="CXC23" s="6"/>
      <c r="CXD23" s="6"/>
      <c r="CXE23" s="6"/>
      <c r="CXF23" s="6"/>
      <c r="CXG23" s="6"/>
      <c r="CXH23" s="6"/>
      <c r="CXI23" s="6"/>
      <c r="CXJ23" s="6"/>
      <c r="CXK23" s="6"/>
      <c r="CXL23" s="6"/>
      <c r="CXM23" s="6"/>
      <c r="CXN23" s="6"/>
      <c r="CXO23" s="6"/>
      <c r="CXP23" s="6"/>
      <c r="CXQ23" s="6"/>
      <c r="CXR23" s="6"/>
      <c r="CXS23" s="6"/>
      <c r="CXT23" s="6"/>
      <c r="CXU23" s="6"/>
      <c r="CXV23" s="6"/>
      <c r="CXW23" s="6"/>
      <c r="CXX23" s="6"/>
      <c r="CXY23" s="6"/>
      <c r="CXZ23" s="6"/>
      <c r="CYA23" s="6"/>
      <c r="CYB23" s="6"/>
      <c r="CYC23" s="6"/>
      <c r="CYD23" s="6"/>
      <c r="CYE23" s="6"/>
      <c r="CYF23" s="6"/>
      <c r="CYG23" s="6"/>
      <c r="CYH23" s="6"/>
      <c r="CYI23" s="6"/>
      <c r="CYJ23" s="6"/>
      <c r="CYK23" s="6"/>
      <c r="CYL23" s="6"/>
      <c r="CYM23" s="6"/>
      <c r="CYN23" s="6"/>
      <c r="CYO23" s="6"/>
      <c r="CYP23" s="6"/>
      <c r="CYQ23" s="6"/>
      <c r="CYR23" s="6"/>
      <c r="CYS23" s="6"/>
      <c r="CYT23" s="6"/>
      <c r="CYU23" s="6"/>
      <c r="CYV23" s="6"/>
      <c r="CYW23" s="6"/>
      <c r="CYX23" s="6"/>
      <c r="CYY23" s="6"/>
      <c r="CYZ23" s="6"/>
      <c r="CZA23" s="6"/>
      <c r="CZB23" s="6"/>
      <c r="CZC23" s="6"/>
      <c r="CZD23" s="6"/>
      <c r="CZE23" s="6"/>
      <c r="CZF23" s="6"/>
      <c r="CZG23" s="6"/>
      <c r="CZH23" s="6"/>
      <c r="CZI23" s="6"/>
      <c r="CZJ23" s="6"/>
      <c r="CZK23" s="6"/>
      <c r="CZL23" s="6"/>
      <c r="CZM23" s="6"/>
      <c r="CZN23" s="6"/>
      <c r="CZO23" s="6"/>
      <c r="CZP23" s="6"/>
      <c r="CZQ23" s="6"/>
      <c r="CZR23" s="6"/>
      <c r="CZS23" s="6"/>
      <c r="CZT23" s="6"/>
      <c r="CZU23" s="6"/>
      <c r="CZV23" s="6"/>
      <c r="CZW23" s="6"/>
      <c r="CZX23" s="6"/>
      <c r="CZY23" s="6"/>
      <c r="CZZ23" s="6"/>
      <c r="DAA23" s="6"/>
      <c r="DAB23" s="6"/>
      <c r="DAC23" s="6"/>
      <c r="DAD23" s="6"/>
      <c r="DAE23" s="6"/>
      <c r="DAF23" s="6"/>
      <c r="DAG23" s="6"/>
      <c r="DAH23" s="6"/>
      <c r="DAI23" s="6"/>
      <c r="DAJ23" s="6"/>
      <c r="DAK23" s="6"/>
      <c r="DAL23" s="6"/>
      <c r="DAM23" s="6"/>
      <c r="DAN23" s="6"/>
      <c r="DAO23" s="6"/>
      <c r="DAP23" s="6"/>
      <c r="DAQ23" s="6"/>
      <c r="DAR23" s="6"/>
      <c r="DAS23" s="6"/>
      <c r="DAT23" s="6"/>
      <c r="DAU23" s="6"/>
      <c r="DAV23" s="6"/>
      <c r="DAW23" s="6"/>
      <c r="DAX23" s="6"/>
      <c r="DAY23" s="6"/>
      <c r="DAZ23" s="6"/>
      <c r="DBA23" s="6"/>
      <c r="DBB23" s="6"/>
      <c r="DBC23" s="6"/>
      <c r="DBD23" s="6"/>
      <c r="DBE23" s="6"/>
      <c r="DBF23" s="6"/>
      <c r="DBG23" s="6"/>
      <c r="DBH23" s="6"/>
      <c r="DBI23" s="6"/>
      <c r="DBJ23" s="6"/>
      <c r="DBK23" s="6"/>
      <c r="DBL23" s="6"/>
      <c r="DBM23" s="6"/>
      <c r="DBN23" s="6"/>
      <c r="DBO23" s="6"/>
      <c r="DBP23" s="6"/>
      <c r="DBQ23" s="6"/>
      <c r="DBR23" s="6"/>
      <c r="DBS23" s="6"/>
      <c r="DBT23" s="6"/>
      <c r="DBU23" s="6"/>
      <c r="DBV23" s="6"/>
      <c r="DBW23" s="6"/>
      <c r="DBX23" s="6"/>
      <c r="DBY23" s="6"/>
      <c r="DBZ23" s="6"/>
      <c r="DCA23" s="6"/>
      <c r="DCB23" s="6"/>
      <c r="DCC23" s="6"/>
      <c r="DCD23" s="6"/>
      <c r="DCE23" s="6"/>
      <c r="DCF23" s="6"/>
      <c r="DCG23" s="6"/>
      <c r="DCH23" s="6"/>
      <c r="DCI23" s="6"/>
      <c r="DCJ23" s="6"/>
      <c r="DCK23" s="6"/>
      <c r="DCL23" s="6"/>
      <c r="DCM23" s="6"/>
      <c r="DCN23" s="6"/>
      <c r="DCO23" s="6"/>
      <c r="DCP23" s="6"/>
      <c r="DCQ23" s="6"/>
      <c r="DCR23" s="6"/>
      <c r="DCS23" s="6"/>
      <c r="DCT23" s="6"/>
      <c r="DCU23" s="6"/>
      <c r="DCV23" s="6"/>
      <c r="DCW23" s="6"/>
      <c r="DCX23" s="6"/>
      <c r="DCY23" s="6"/>
      <c r="DCZ23" s="6"/>
      <c r="DDA23" s="6"/>
      <c r="DDB23" s="6"/>
      <c r="DDC23" s="6"/>
      <c r="DDD23" s="6"/>
      <c r="DDE23" s="6"/>
      <c r="DDF23" s="6"/>
      <c r="DDG23" s="6"/>
      <c r="DDH23" s="6"/>
      <c r="DDI23" s="6"/>
      <c r="DDJ23" s="6"/>
      <c r="DDK23" s="6"/>
      <c r="DDL23" s="6"/>
      <c r="DDM23" s="6"/>
      <c r="DDN23" s="6"/>
      <c r="DDO23" s="6"/>
      <c r="DDP23" s="6"/>
      <c r="DDQ23" s="6"/>
      <c r="DDR23" s="6"/>
      <c r="DDS23" s="6"/>
      <c r="DDT23" s="6"/>
      <c r="DDU23" s="6"/>
      <c r="DDV23" s="6"/>
      <c r="DDW23" s="6"/>
      <c r="DDX23" s="6"/>
      <c r="DDY23" s="6"/>
      <c r="DDZ23" s="6"/>
      <c r="DEA23" s="6"/>
      <c r="DEB23" s="6"/>
      <c r="DEC23" s="6"/>
      <c r="DED23" s="6"/>
      <c r="DEE23" s="6"/>
      <c r="DEF23" s="6"/>
      <c r="DEG23" s="6"/>
      <c r="DEH23" s="6"/>
      <c r="DEI23" s="6"/>
      <c r="DEJ23" s="6"/>
      <c r="DEK23" s="6"/>
      <c r="DEL23" s="6"/>
      <c r="DEM23" s="6"/>
      <c r="DEN23" s="6"/>
      <c r="DEO23" s="6"/>
      <c r="DEP23" s="6"/>
      <c r="DEQ23" s="6"/>
      <c r="DER23" s="6"/>
      <c r="DES23" s="6"/>
      <c r="DET23" s="6"/>
      <c r="DEU23" s="6"/>
      <c r="DEV23" s="6"/>
      <c r="DEW23" s="6"/>
      <c r="DEX23" s="6"/>
      <c r="DEY23" s="6"/>
      <c r="DEZ23" s="6"/>
      <c r="DFA23" s="6"/>
      <c r="DFB23" s="6"/>
      <c r="DFC23" s="6"/>
      <c r="DFD23" s="6"/>
      <c r="DFE23" s="6"/>
      <c r="DFF23" s="6"/>
      <c r="DFG23" s="6"/>
      <c r="DFH23" s="6"/>
      <c r="DFI23" s="6"/>
      <c r="DFJ23" s="6"/>
      <c r="DFK23" s="6"/>
      <c r="DFL23" s="6"/>
      <c r="DFM23" s="6"/>
      <c r="DFN23" s="6"/>
      <c r="DFO23" s="6"/>
      <c r="DFP23" s="6"/>
      <c r="DFQ23" s="6"/>
      <c r="DFR23" s="6"/>
      <c r="DFS23" s="6"/>
      <c r="DFT23" s="6"/>
      <c r="DFU23" s="6"/>
      <c r="DFV23" s="6"/>
      <c r="DFW23" s="6"/>
      <c r="DFX23" s="6"/>
      <c r="DFY23" s="6"/>
      <c r="DFZ23" s="6"/>
      <c r="DGA23" s="6"/>
      <c r="DGB23" s="6"/>
      <c r="DGC23" s="6"/>
      <c r="DGD23" s="6"/>
      <c r="DGE23" s="6"/>
      <c r="DGF23" s="6"/>
      <c r="DGG23" s="6"/>
      <c r="DGH23" s="6"/>
      <c r="DGI23" s="6"/>
      <c r="DGJ23" s="6"/>
      <c r="DGK23" s="6"/>
      <c r="DGL23" s="6"/>
      <c r="DGM23" s="6"/>
      <c r="DGN23" s="6"/>
      <c r="DGO23" s="6"/>
      <c r="DGP23" s="6"/>
      <c r="DGQ23" s="6"/>
      <c r="DGR23" s="6"/>
      <c r="DGS23" s="6"/>
      <c r="DGT23" s="6"/>
      <c r="DGU23" s="6"/>
      <c r="DGV23" s="6"/>
      <c r="DGW23" s="6"/>
      <c r="DGX23" s="6"/>
      <c r="DGY23" s="6"/>
      <c r="DGZ23" s="6"/>
      <c r="DHA23" s="6"/>
      <c r="DHB23" s="6"/>
      <c r="DHC23" s="6"/>
      <c r="DHD23" s="6"/>
      <c r="DHE23" s="6"/>
      <c r="DHF23" s="6"/>
      <c r="DHG23" s="6"/>
      <c r="DHH23" s="6"/>
      <c r="DHI23" s="6"/>
      <c r="DHJ23" s="6"/>
      <c r="DHK23" s="6"/>
      <c r="DHL23" s="6"/>
      <c r="DHM23" s="6"/>
      <c r="DHN23" s="6"/>
      <c r="DHO23" s="6"/>
      <c r="DHP23" s="6"/>
      <c r="DHQ23" s="6"/>
      <c r="DHR23" s="6"/>
      <c r="DHS23" s="6"/>
      <c r="DHT23" s="6"/>
      <c r="DHU23" s="6"/>
      <c r="DHV23" s="6"/>
      <c r="DHW23" s="6"/>
      <c r="DHX23" s="6"/>
      <c r="DHY23" s="6"/>
      <c r="DHZ23" s="6"/>
      <c r="DIA23" s="6"/>
      <c r="DIB23" s="6"/>
      <c r="DIC23" s="6"/>
      <c r="DID23" s="6"/>
      <c r="DIE23" s="6"/>
      <c r="DIF23" s="6"/>
      <c r="DIG23" s="6"/>
      <c r="DIH23" s="6"/>
      <c r="DII23" s="6"/>
      <c r="DIJ23" s="6"/>
      <c r="DIK23" s="6"/>
      <c r="DIL23" s="6"/>
      <c r="DIM23" s="6"/>
      <c r="DIN23" s="6"/>
      <c r="DIO23" s="6"/>
      <c r="DIP23" s="6"/>
      <c r="DIQ23" s="6"/>
      <c r="DIR23" s="6"/>
      <c r="DIS23" s="6"/>
      <c r="DIT23" s="6"/>
      <c r="DIU23" s="6"/>
      <c r="DIV23" s="6"/>
      <c r="DIW23" s="6"/>
      <c r="DIX23" s="6"/>
      <c r="DIY23" s="6"/>
      <c r="DIZ23" s="6"/>
      <c r="DJA23" s="6"/>
      <c r="DJB23" s="6"/>
      <c r="DJC23" s="6"/>
      <c r="DJD23" s="6"/>
      <c r="DJE23" s="6"/>
      <c r="DJF23" s="6"/>
      <c r="DJG23" s="6"/>
      <c r="DJH23" s="6"/>
      <c r="DJI23" s="6"/>
      <c r="DJJ23" s="6"/>
      <c r="DJK23" s="6"/>
      <c r="DJL23" s="6"/>
      <c r="DJM23" s="6"/>
      <c r="DJN23" s="6"/>
      <c r="DJO23" s="6"/>
      <c r="DJP23" s="6"/>
      <c r="DJQ23" s="6"/>
      <c r="DJR23" s="6"/>
      <c r="DJS23" s="6"/>
      <c r="DJT23" s="6"/>
      <c r="DJU23" s="6"/>
      <c r="DJV23" s="6"/>
      <c r="DJW23" s="6"/>
      <c r="DJX23" s="6"/>
      <c r="DJY23" s="6"/>
      <c r="DJZ23" s="6"/>
      <c r="DKA23" s="6"/>
      <c r="DKB23" s="6"/>
      <c r="DKC23" s="6"/>
      <c r="DKD23" s="6"/>
      <c r="DKE23" s="6"/>
      <c r="DKF23" s="6"/>
      <c r="DKG23" s="6"/>
      <c r="DKH23" s="6"/>
      <c r="DKI23" s="6"/>
      <c r="DKJ23" s="6"/>
      <c r="DKK23" s="6"/>
      <c r="DKL23" s="6"/>
      <c r="DKM23" s="6"/>
      <c r="DKN23" s="6"/>
      <c r="DKO23" s="6"/>
      <c r="DKP23" s="6"/>
      <c r="DKQ23" s="6"/>
      <c r="DKR23" s="6"/>
      <c r="DKS23" s="6"/>
      <c r="DKT23" s="6"/>
      <c r="DKU23" s="6"/>
      <c r="DKV23" s="6"/>
      <c r="DKW23" s="6"/>
      <c r="DKX23" s="6"/>
      <c r="DKY23" s="6"/>
      <c r="DKZ23" s="6"/>
      <c r="DLA23" s="6"/>
      <c r="DLB23" s="6"/>
      <c r="DLC23" s="6"/>
      <c r="DLD23" s="6"/>
      <c r="DLE23" s="6"/>
      <c r="DLF23" s="6"/>
      <c r="DLG23" s="6"/>
      <c r="DLH23" s="6"/>
      <c r="DLI23" s="6"/>
      <c r="DLJ23" s="6"/>
      <c r="DLK23" s="6"/>
      <c r="DLL23" s="6"/>
      <c r="DLM23" s="6"/>
      <c r="DLN23" s="6"/>
      <c r="DLO23" s="6"/>
      <c r="DLP23" s="6"/>
      <c r="DLQ23" s="6"/>
      <c r="DLR23" s="6"/>
      <c r="DLS23" s="6"/>
      <c r="DLT23" s="6"/>
      <c r="DLU23" s="6"/>
      <c r="DLV23" s="6"/>
      <c r="DLW23" s="6"/>
      <c r="DLX23" s="6"/>
      <c r="DLY23" s="6"/>
      <c r="DLZ23" s="6"/>
      <c r="DMA23" s="6"/>
      <c r="DMB23" s="6"/>
      <c r="DMC23" s="6"/>
      <c r="DMD23" s="6"/>
      <c r="DME23" s="6"/>
      <c r="DMF23" s="6"/>
      <c r="DMG23" s="6"/>
      <c r="DMH23" s="6"/>
      <c r="DMI23" s="6"/>
      <c r="DMJ23" s="6"/>
      <c r="DMK23" s="6"/>
      <c r="DML23" s="6"/>
      <c r="DMM23" s="6"/>
      <c r="DMN23" s="6"/>
      <c r="DMO23" s="6"/>
      <c r="DMP23" s="6"/>
      <c r="DMQ23" s="6"/>
      <c r="DMR23" s="6"/>
      <c r="DMS23" s="6"/>
      <c r="DMT23" s="6"/>
      <c r="DMU23" s="6"/>
      <c r="DMV23" s="6"/>
      <c r="DMW23" s="6"/>
      <c r="DMX23" s="6"/>
      <c r="DMY23" s="6"/>
      <c r="DMZ23" s="6"/>
      <c r="DNA23" s="6"/>
      <c r="DNB23" s="6"/>
      <c r="DNC23" s="6"/>
      <c r="DND23" s="6"/>
      <c r="DNE23" s="6"/>
      <c r="DNF23" s="6"/>
      <c r="DNG23" s="6"/>
      <c r="DNH23" s="6"/>
      <c r="DNI23" s="6"/>
      <c r="DNJ23" s="6"/>
      <c r="DNK23" s="6"/>
      <c r="DNL23" s="6"/>
      <c r="DNM23" s="6"/>
      <c r="DNN23" s="6"/>
      <c r="DNO23" s="6"/>
      <c r="DNP23" s="6"/>
      <c r="DNQ23" s="6"/>
      <c r="DNR23" s="6"/>
      <c r="DNS23" s="6"/>
      <c r="DNT23" s="6"/>
      <c r="DNU23" s="6"/>
      <c r="DNV23" s="6"/>
      <c r="DNW23" s="6"/>
      <c r="DNX23" s="6"/>
      <c r="DNY23" s="6"/>
      <c r="DNZ23" s="6"/>
      <c r="DOA23" s="6"/>
      <c r="DOB23" s="6"/>
      <c r="DOC23" s="6"/>
      <c r="DOD23" s="6"/>
      <c r="DOE23" s="6"/>
      <c r="DOF23" s="6"/>
      <c r="DOG23" s="6"/>
      <c r="DOH23" s="6"/>
      <c r="DOI23" s="6"/>
      <c r="DOJ23" s="6"/>
      <c r="DOK23" s="6"/>
      <c r="DOL23" s="6"/>
      <c r="DOM23" s="6"/>
      <c r="DON23" s="6"/>
      <c r="DOO23" s="6"/>
      <c r="DOP23" s="6"/>
      <c r="DOQ23" s="6"/>
      <c r="DOR23" s="6"/>
      <c r="DOS23" s="6"/>
      <c r="DOT23" s="6"/>
      <c r="DOU23" s="6"/>
      <c r="DOV23" s="6"/>
      <c r="DOW23" s="6"/>
      <c r="DOX23" s="6"/>
      <c r="DOY23" s="6"/>
      <c r="DOZ23" s="6"/>
      <c r="DPA23" s="6"/>
      <c r="DPB23" s="6"/>
      <c r="DPC23" s="6"/>
      <c r="DPD23" s="6"/>
      <c r="DPE23" s="6"/>
      <c r="DPF23" s="6"/>
      <c r="DPG23" s="6"/>
      <c r="DPH23" s="6"/>
      <c r="DPI23" s="6"/>
      <c r="DPJ23" s="6"/>
      <c r="DPK23" s="6"/>
      <c r="DPL23" s="6"/>
      <c r="DPM23" s="6"/>
      <c r="DPN23" s="6"/>
      <c r="DPO23" s="6"/>
      <c r="DPP23" s="6"/>
      <c r="DPQ23" s="6"/>
      <c r="DPR23" s="6"/>
      <c r="DPS23" s="6"/>
      <c r="DPT23" s="6"/>
      <c r="DPU23" s="6"/>
      <c r="DPV23" s="6"/>
      <c r="DPW23" s="6"/>
      <c r="DPX23" s="6"/>
      <c r="DPY23" s="6"/>
      <c r="DPZ23" s="6"/>
      <c r="DQA23" s="6"/>
      <c r="DQB23" s="6"/>
      <c r="DQC23" s="6"/>
      <c r="DQD23" s="6"/>
      <c r="DQE23" s="6"/>
      <c r="DQF23" s="6"/>
      <c r="DQG23" s="6"/>
      <c r="DQH23" s="6"/>
      <c r="DQI23" s="6"/>
      <c r="DQJ23" s="6"/>
      <c r="DQK23" s="6"/>
      <c r="DQL23" s="6"/>
      <c r="DQM23" s="6"/>
      <c r="DQN23" s="6"/>
      <c r="DQO23" s="6"/>
      <c r="DQP23" s="6"/>
      <c r="DQQ23" s="6"/>
      <c r="DQR23" s="6"/>
      <c r="DQS23" s="6"/>
      <c r="DQT23" s="6"/>
      <c r="DQU23" s="6"/>
      <c r="DQV23" s="6"/>
      <c r="DQW23" s="6"/>
      <c r="DQX23" s="6"/>
      <c r="DQY23" s="6"/>
      <c r="DQZ23" s="6"/>
      <c r="DRA23" s="6"/>
      <c r="DRB23" s="6"/>
      <c r="DRC23" s="6"/>
      <c r="DRD23" s="6"/>
      <c r="DRE23" s="6"/>
      <c r="DRF23" s="6"/>
      <c r="DRG23" s="6"/>
      <c r="DRH23" s="6"/>
      <c r="DRI23" s="6"/>
      <c r="DRJ23" s="6"/>
      <c r="DRK23" s="6"/>
      <c r="DRL23" s="6"/>
      <c r="DRM23" s="6"/>
      <c r="DRN23" s="6"/>
      <c r="DRO23" s="6"/>
      <c r="DRP23" s="6"/>
      <c r="DRQ23" s="6"/>
      <c r="DRR23" s="6"/>
      <c r="DRS23" s="6"/>
      <c r="DRT23" s="6"/>
      <c r="DRU23" s="6"/>
      <c r="DRV23" s="6"/>
      <c r="DRW23" s="6"/>
      <c r="DRX23" s="6"/>
      <c r="DRY23" s="6"/>
      <c r="DRZ23" s="6"/>
      <c r="DSA23" s="6"/>
      <c r="DSB23" s="6"/>
      <c r="DSC23" s="6"/>
      <c r="DSD23" s="6"/>
      <c r="DSE23" s="6"/>
      <c r="DSF23" s="6"/>
      <c r="DSG23" s="6"/>
      <c r="DSH23" s="6"/>
      <c r="DSI23" s="6"/>
      <c r="DSJ23" s="6"/>
      <c r="DSK23" s="6"/>
      <c r="DSL23" s="6"/>
      <c r="DSM23" s="6"/>
      <c r="DSN23" s="6"/>
      <c r="DSO23" s="6"/>
      <c r="DSP23" s="6"/>
      <c r="DSQ23" s="6"/>
      <c r="DSR23" s="6"/>
      <c r="DSS23" s="6"/>
      <c r="DST23" s="6"/>
      <c r="DSU23" s="6"/>
      <c r="DSV23" s="6"/>
      <c r="DSW23" s="6"/>
      <c r="DSX23" s="6"/>
      <c r="DSY23" s="6"/>
      <c r="DSZ23" s="6"/>
      <c r="DTA23" s="6"/>
      <c r="DTB23" s="6"/>
      <c r="DTC23" s="6"/>
      <c r="DTD23" s="6"/>
      <c r="DTE23" s="6"/>
      <c r="DTF23" s="6"/>
      <c r="DTG23" s="6"/>
      <c r="DTH23" s="6"/>
      <c r="DTI23" s="6"/>
      <c r="DTJ23" s="6"/>
      <c r="DTK23" s="6"/>
      <c r="DTL23" s="6"/>
      <c r="DTM23" s="6"/>
      <c r="DTN23" s="6"/>
      <c r="DTO23" s="6"/>
      <c r="DTP23" s="6"/>
      <c r="DTQ23" s="6"/>
      <c r="DTR23" s="6"/>
      <c r="DTS23" s="6"/>
      <c r="DTT23" s="6"/>
      <c r="DTU23" s="6"/>
      <c r="DTV23" s="6"/>
      <c r="DTW23" s="6"/>
      <c r="DTX23" s="6"/>
      <c r="DTY23" s="6"/>
      <c r="DTZ23" s="6"/>
      <c r="DUA23" s="6"/>
      <c r="DUB23" s="6"/>
      <c r="DUC23" s="6"/>
      <c r="DUD23" s="6"/>
      <c r="DUE23" s="6"/>
      <c r="DUF23" s="6"/>
      <c r="DUG23" s="6"/>
      <c r="DUH23" s="6"/>
      <c r="DUI23" s="6"/>
      <c r="DUJ23" s="6"/>
      <c r="DUK23" s="6"/>
      <c r="DUL23" s="6"/>
      <c r="DUM23" s="6"/>
      <c r="DUN23" s="6"/>
      <c r="DUO23" s="6"/>
      <c r="DUP23" s="6"/>
      <c r="DUQ23" s="6"/>
      <c r="DUR23" s="6"/>
      <c r="DUS23" s="6"/>
      <c r="DUT23" s="6"/>
      <c r="DUU23" s="6"/>
      <c r="DUV23" s="6"/>
      <c r="DUW23" s="6"/>
      <c r="DUX23" s="6"/>
      <c r="DUY23" s="6"/>
      <c r="DUZ23" s="6"/>
      <c r="DVA23" s="6"/>
      <c r="DVB23" s="6"/>
      <c r="DVC23" s="6"/>
      <c r="DVD23" s="6"/>
      <c r="DVE23" s="6"/>
      <c r="DVF23" s="6"/>
      <c r="DVG23" s="6"/>
      <c r="DVH23" s="6"/>
      <c r="DVI23" s="6"/>
      <c r="DVJ23" s="6"/>
      <c r="DVK23" s="6"/>
      <c r="DVL23" s="6"/>
      <c r="DVM23" s="6"/>
      <c r="DVN23" s="6"/>
      <c r="DVO23" s="6"/>
      <c r="DVP23" s="6"/>
      <c r="DVQ23" s="6"/>
      <c r="DVR23" s="6"/>
      <c r="DVS23" s="6"/>
      <c r="DVT23" s="6"/>
      <c r="DVU23" s="6"/>
      <c r="DVV23" s="6"/>
      <c r="DVW23" s="6"/>
      <c r="DVX23" s="6"/>
      <c r="DVY23" s="6"/>
      <c r="DVZ23" s="6"/>
      <c r="DWA23" s="6"/>
      <c r="DWB23" s="6"/>
      <c r="DWC23" s="6"/>
      <c r="DWD23" s="6"/>
      <c r="DWE23" s="6"/>
      <c r="DWF23" s="6"/>
      <c r="DWG23" s="6"/>
      <c r="DWH23" s="6"/>
      <c r="DWI23" s="6"/>
      <c r="DWJ23" s="6"/>
      <c r="DWK23" s="6"/>
      <c r="DWL23" s="6"/>
      <c r="DWM23" s="6"/>
      <c r="DWN23" s="6"/>
      <c r="DWO23" s="6"/>
      <c r="DWP23" s="6"/>
      <c r="DWQ23" s="6"/>
      <c r="DWR23" s="6"/>
      <c r="DWS23" s="6"/>
      <c r="DWT23" s="6"/>
      <c r="DWU23" s="6"/>
      <c r="DWV23" s="6"/>
      <c r="DWW23" s="6"/>
      <c r="DWX23" s="6"/>
      <c r="DWY23" s="6"/>
      <c r="DWZ23" s="6"/>
      <c r="DXA23" s="6"/>
      <c r="DXB23" s="6"/>
      <c r="DXC23" s="6"/>
      <c r="DXD23" s="6"/>
      <c r="DXE23" s="6"/>
      <c r="DXF23" s="6"/>
      <c r="DXG23" s="6"/>
      <c r="DXH23" s="6"/>
      <c r="DXI23" s="6"/>
      <c r="DXJ23" s="6"/>
      <c r="DXK23" s="6"/>
      <c r="DXL23" s="6"/>
      <c r="DXM23" s="6"/>
      <c r="DXN23" s="6"/>
      <c r="DXO23" s="6"/>
      <c r="DXP23" s="6"/>
      <c r="DXQ23" s="6"/>
      <c r="DXR23" s="6"/>
      <c r="DXS23" s="6"/>
      <c r="DXT23" s="6"/>
      <c r="DXU23" s="6"/>
      <c r="DXV23" s="6"/>
      <c r="DXW23" s="6"/>
      <c r="DXX23" s="6"/>
      <c r="DXY23" s="6"/>
      <c r="DXZ23" s="6"/>
      <c r="DYA23" s="6"/>
      <c r="DYB23" s="6"/>
      <c r="DYC23" s="6"/>
      <c r="DYD23" s="6"/>
      <c r="DYE23" s="6"/>
      <c r="DYF23" s="6"/>
      <c r="DYG23" s="6"/>
      <c r="DYH23" s="6"/>
      <c r="DYI23" s="6"/>
      <c r="DYJ23" s="6"/>
      <c r="DYK23" s="6"/>
      <c r="DYL23" s="6"/>
      <c r="DYM23" s="6"/>
      <c r="DYN23" s="6"/>
      <c r="DYO23" s="6"/>
      <c r="DYP23" s="6"/>
      <c r="DYQ23" s="6"/>
      <c r="DYR23" s="6"/>
      <c r="DYS23" s="6"/>
      <c r="DYT23" s="6"/>
      <c r="DYU23" s="6"/>
      <c r="DYV23" s="6"/>
      <c r="DYW23" s="6"/>
      <c r="DYX23" s="6"/>
      <c r="DYY23" s="6"/>
      <c r="DYZ23" s="6"/>
      <c r="DZA23" s="6"/>
      <c r="DZB23" s="6"/>
      <c r="DZC23" s="6"/>
      <c r="DZD23" s="6"/>
      <c r="DZE23" s="6"/>
      <c r="DZF23" s="6"/>
      <c r="DZG23" s="6"/>
      <c r="DZH23" s="6"/>
      <c r="DZI23" s="6"/>
      <c r="DZJ23" s="6"/>
      <c r="DZK23" s="6"/>
      <c r="DZL23" s="6"/>
      <c r="DZM23" s="6"/>
      <c r="DZN23" s="6"/>
      <c r="DZO23" s="6"/>
      <c r="DZP23" s="6"/>
      <c r="DZQ23" s="6"/>
      <c r="DZR23" s="6"/>
      <c r="DZS23" s="6"/>
      <c r="DZT23" s="6"/>
      <c r="DZU23" s="6"/>
      <c r="DZV23" s="6"/>
      <c r="DZW23" s="6"/>
      <c r="DZX23" s="6"/>
      <c r="DZY23" s="6"/>
      <c r="DZZ23" s="6"/>
      <c r="EAA23" s="6"/>
      <c r="EAB23" s="6"/>
      <c r="EAC23" s="6"/>
      <c r="EAD23" s="6"/>
      <c r="EAE23" s="6"/>
      <c r="EAF23" s="6"/>
      <c r="EAG23" s="6"/>
      <c r="EAH23" s="6"/>
      <c r="EAI23" s="6"/>
      <c r="EAJ23" s="6"/>
      <c r="EAK23" s="6"/>
      <c r="EAL23" s="6"/>
      <c r="EAM23" s="6"/>
      <c r="EAN23" s="6"/>
      <c r="EAO23" s="6"/>
      <c r="EAP23" s="6"/>
      <c r="EAQ23" s="6"/>
      <c r="EAR23" s="6"/>
      <c r="EAS23" s="6"/>
      <c r="EAT23" s="6"/>
      <c r="EAU23" s="6"/>
      <c r="EAV23" s="6"/>
      <c r="EAW23" s="6"/>
      <c r="EAX23" s="6"/>
      <c r="EAY23" s="6"/>
      <c r="EAZ23" s="6"/>
      <c r="EBA23" s="6"/>
      <c r="EBB23" s="6"/>
      <c r="EBC23" s="6"/>
      <c r="EBD23" s="6"/>
      <c r="EBE23" s="6"/>
      <c r="EBF23" s="6"/>
      <c r="EBG23" s="6"/>
      <c r="EBH23" s="6"/>
      <c r="EBI23" s="6"/>
      <c r="EBJ23" s="6"/>
      <c r="EBK23" s="6"/>
      <c r="EBL23" s="6"/>
      <c r="EBM23" s="6"/>
      <c r="EBN23" s="6"/>
      <c r="EBO23" s="6"/>
      <c r="EBP23" s="6"/>
      <c r="EBQ23" s="6"/>
      <c r="EBR23" s="6"/>
      <c r="EBS23" s="6"/>
      <c r="EBT23" s="6"/>
      <c r="EBU23" s="6"/>
      <c r="EBV23" s="6"/>
      <c r="EBW23" s="6"/>
      <c r="EBX23" s="6"/>
      <c r="EBY23" s="6"/>
      <c r="EBZ23" s="6"/>
      <c r="ECA23" s="6"/>
      <c r="ECB23" s="6"/>
      <c r="ECC23" s="6"/>
      <c r="ECD23" s="6"/>
      <c r="ECE23" s="6"/>
      <c r="ECF23" s="6"/>
      <c r="ECG23" s="6"/>
      <c r="ECH23" s="6"/>
      <c r="ECI23" s="6"/>
      <c r="ECJ23" s="6"/>
      <c r="ECK23" s="6"/>
      <c r="ECL23" s="6"/>
      <c r="ECM23" s="6"/>
      <c r="ECN23" s="6"/>
      <c r="ECO23" s="6"/>
      <c r="ECP23" s="6"/>
      <c r="ECQ23" s="6"/>
      <c r="ECR23" s="6"/>
      <c r="ECS23" s="6"/>
      <c r="ECT23" s="6"/>
      <c r="ECU23" s="6"/>
      <c r="ECV23" s="6"/>
      <c r="ECW23" s="6"/>
      <c r="ECX23" s="6"/>
      <c r="ECY23" s="6"/>
      <c r="ECZ23" s="6"/>
      <c r="EDA23" s="6"/>
      <c r="EDB23" s="6"/>
      <c r="EDC23" s="6"/>
      <c r="EDD23" s="6"/>
      <c r="EDE23" s="6"/>
      <c r="EDF23" s="6"/>
      <c r="EDG23" s="6"/>
      <c r="EDH23" s="6"/>
      <c r="EDI23" s="6"/>
      <c r="EDJ23" s="6"/>
      <c r="EDK23" s="6"/>
      <c r="EDL23" s="6"/>
      <c r="EDM23" s="6"/>
      <c r="EDN23" s="6"/>
      <c r="EDO23" s="6"/>
      <c r="EDP23" s="6"/>
      <c r="EDQ23" s="6"/>
      <c r="EDR23" s="6"/>
      <c r="EDS23" s="6"/>
      <c r="EDT23" s="6"/>
      <c r="EDU23" s="6"/>
      <c r="EDV23" s="6"/>
      <c r="EDW23" s="6"/>
      <c r="EDX23" s="6"/>
      <c r="EDY23" s="6"/>
      <c r="EDZ23" s="6"/>
      <c r="EEA23" s="6"/>
      <c r="EEB23" s="6"/>
      <c r="EEC23" s="6"/>
      <c r="EED23" s="6"/>
      <c r="EEE23" s="6"/>
      <c r="EEF23" s="6"/>
      <c r="EEG23" s="6"/>
      <c r="EEH23" s="6"/>
      <c r="EEI23" s="6"/>
      <c r="EEJ23" s="6"/>
      <c r="EEK23" s="6"/>
      <c r="EEL23" s="6"/>
      <c r="EEM23" s="6"/>
      <c r="EEN23" s="6"/>
      <c r="EEO23" s="6"/>
      <c r="EEP23" s="6"/>
      <c r="EEQ23" s="6"/>
      <c r="EER23" s="6"/>
      <c r="EES23" s="6"/>
      <c r="EET23" s="6"/>
      <c r="EEU23" s="6"/>
      <c r="EEV23" s="6"/>
      <c r="EEW23" s="6"/>
      <c r="EEX23" s="6"/>
      <c r="EEY23" s="6"/>
      <c r="EEZ23" s="6"/>
      <c r="EFA23" s="6"/>
      <c r="EFB23" s="6"/>
      <c r="EFC23" s="6"/>
      <c r="EFD23" s="6"/>
      <c r="EFE23" s="6"/>
      <c r="EFF23" s="6"/>
      <c r="EFG23" s="6"/>
      <c r="EFH23" s="6"/>
      <c r="EFI23" s="6"/>
      <c r="EFJ23" s="6"/>
      <c r="EFK23" s="6"/>
      <c r="EFL23" s="6"/>
      <c r="EFM23" s="6"/>
      <c r="EFN23" s="6"/>
      <c r="EFO23" s="6"/>
      <c r="EFP23" s="6"/>
      <c r="EFQ23" s="6"/>
      <c r="EFR23" s="6"/>
      <c r="EFS23" s="6"/>
      <c r="EFT23" s="6"/>
      <c r="EFU23" s="6"/>
      <c r="EFV23" s="6"/>
      <c r="EFW23" s="6"/>
      <c r="EFX23" s="6"/>
      <c r="EFY23" s="6"/>
      <c r="EFZ23" s="6"/>
      <c r="EGA23" s="6"/>
      <c r="EGB23" s="6"/>
      <c r="EGC23" s="6"/>
      <c r="EGD23" s="6"/>
      <c r="EGE23" s="6"/>
      <c r="EGF23" s="6"/>
      <c r="EGG23" s="6"/>
      <c r="EGH23" s="6"/>
      <c r="EGI23" s="6"/>
      <c r="EGJ23" s="6"/>
      <c r="EGK23" s="6"/>
      <c r="EGL23" s="6"/>
      <c r="EGM23" s="6"/>
      <c r="EGN23" s="6"/>
      <c r="EGO23" s="6"/>
      <c r="EGP23" s="6"/>
      <c r="EGQ23" s="6"/>
      <c r="EGR23" s="6"/>
      <c r="EGS23" s="6"/>
      <c r="EGT23" s="6"/>
      <c r="EGU23" s="6"/>
      <c r="EGV23" s="6"/>
      <c r="EGW23" s="6"/>
      <c r="EGX23" s="6"/>
      <c r="EGY23" s="6"/>
      <c r="EGZ23" s="6"/>
      <c r="EHA23" s="6"/>
      <c r="EHB23" s="6"/>
      <c r="EHC23" s="6"/>
      <c r="EHD23" s="6"/>
      <c r="EHE23" s="6"/>
      <c r="EHF23" s="6"/>
      <c r="EHG23" s="6"/>
      <c r="EHH23" s="6"/>
      <c r="EHI23" s="6"/>
      <c r="EHJ23" s="6"/>
      <c r="EHK23" s="6"/>
      <c r="EHL23" s="6"/>
      <c r="EHM23" s="6"/>
      <c r="EHN23" s="6"/>
      <c r="EHO23" s="6"/>
      <c r="EHP23" s="6"/>
      <c r="EHQ23" s="6"/>
      <c r="EHR23" s="6"/>
      <c r="EHS23" s="6"/>
      <c r="EHT23" s="6"/>
      <c r="EHU23" s="6"/>
      <c r="EHV23" s="6"/>
      <c r="EHW23" s="6"/>
      <c r="EHX23" s="6"/>
      <c r="EHY23" s="6"/>
      <c r="EHZ23" s="6"/>
      <c r="EIA23" s="6"/>
      <c r="EIB23" s="6"/>
      <c r="EIC23" s="6"/>
      <c r="EID23" s="6"/>
      <c r="EIE23" s="6"/>
      <c r="EIF23" s="6"/>
      <c r="EIG23" s="6"/>
      <c r="EIH23" s="6"/>
      <c r="EII23" s="6"/>
      <c r="EIJ23" s="6"/>
      <c r="EIK23" s="6"/>
      <c r="EIL23" s="6"/>
      <c r="EIM23" s="6"/>
      <c r="EIN23" s="6"/>
      <c r="EIO23" s="6"/>
      <c r="EIP23" s="6"/>
      <c r="EIQ23" s="6"/>
      <c r="EIR23" s="6"/>
      <c r="EIS23" s="6"/>
      <c r="EIT23" s="6"/>
      <c r="EIU23" s="6"/>
      <c r="EIV23" s="6"/>
      <c r="EIW23" s="6"/>
      <c r="EIX23" s="6"/>
      <c r="EIY23" s="6"/>
      <c r="EIZ23" s="6"/>
      <c r="EJA23" s="6"/>
      <c r="EJB23" s="6"/>
      <c r="EJC23" s="6"/>
      <c r="EJD23" s="6"/>
      <c r="EJE23" s="6"/>
      <c r="EJF23" s="6"/>
      <c r="EJG23" s="6"/>
      <c r="EJH23" s="6"/>
      <c r="EJI23" s="6"/>
      <c r="EJJ23" s="6"/>
      <c r="EJK23" s="6"/>
      <c r="EJL23" s="6"/>
      <c r="EJM23" s="6"/>
      <c r="EJN23" s="6"/>
      <c r="EJO23" s="6"/>
      <c r="EJP23" s="6"/>
      <c r="EJQ23" s="6"/>
      <c r="EJR23" s="6"/>
      <c r="EJS23" s="6"/>
      <c r="EJT23" s="6"/>
      <c r="EJU23" s="6"/>
      <c r="EJV23" s="6"/>
      <c r="EJW23" s="6"/>
      <c r="EJX23" s="6"/>
      <c r="EJY23" s="6"/>
      <c r="EJZ23" s="6"/>
      <c r="EKA23" s="6"/>
      <c r="EKB23" s="6"/>
      <c r="EKC23" s="6"/>
      <c r="EKD23" s="6"/>
      <c r="EKE23" s="6"/>
      <c r="EKF23" s="6"/>
      <c r="EKG23" s="6"/>
      <c r="EKH23" s="6"/>
      <c r="EKI23" s="6"/>
      <c r="EKJ23" s="6"/>
      <c r="EKK23" s="6"/>
      <c r="EKL23" s="6"/>
      <c r="EKM23" s="6"/>
      <c r="EKN23" s="6"/>
      <c r="EKO23" s="6"/>
      <c r="EKP23" s="6"/>
      <c r="EKQ23" s="6"/>
      <c r="EKR23" s="6"/>
      <c r="EKS23" s="6"/>
      <c r="EKT23" s="6"/>
      <c r="EKU23" s="6"/>
      <c r="EKV23" s="6"/>
      <c r="EKW23" s="6"/>
      <c r="EKX23" s="6"/>
      <c r="EKY23" s="6"/>
      <c r="EKZ23" s="6"/>
      <c r="ELA23" s="6"/>
      <c r="ELB23" s="6"/>
      <c r="ELC23" s="6"/>
      <c r="ELD23" s="6"/>
      <c r="ELE23" s="6"/>
      <c r="ELF23" s="6"/>
      <c r="ELG23" s="6"/>
      <c r="ELH23" s="6"/>
      <c r="ELI23" s="6"/>
      <c r="ELJ23" s="6"/>
      <c r="ELK23" s="6"/>
      <c r="ELL23" s="6"/>
      <c r="ELM23" s="6"/>
      <c r="ELN23" s="6"/>
      <c r="ELO23" s="6"/>
      <c r="ELP23" s="6"/>
      <c r="ELQ23" s="6"/>
      <c r="ELR23" s="6"/>
      <c r="ELS23" s="6"/>
      <c r="ELT23" s="6"/>
      <c r="ELU23" s="6"/>
      <c r="ELV23" s="6"/>
      <c r="ELW23" s="6"/>
      <c r="ELX23" s="6"/>
      <c r="ELY23" s="6"/>
      <c r="ELZ23" s="6"/>
      <c r="EMA23" s="6"/>
      <c r="EMB23" s="6"/>
      <c r="EMC23" s="6"/>
      <c r="EMD23" s="6"/>
      <c r="EME23" s="6"/>
      <c r="EMF23" s="6"/>
      <c r="EMG23" s="6"/>
      <c r="EMH23" s="6"/>
      <c r="EMI23" s="6"/>
      <c r="EMJ23" s="6"/>
      <c r="EMK23" s="6"/>
      <c r="EML23" s="6"/>
      <c r="EMM23" s="6"/>
      <c r="EMN23" s="6"/>
      <c r="EMO23" s="6"/>
      <c r="EMP23" s="6"/>
      <c r="EMQ23" s="6"/>
      <c r="EMR23" s="6"/>
      <c r="EMS23" s="6"/>
      <c r="EMT23" s="6"/>
      <c r="EMU23" s="6"/>
      <c r="EMV23" s="6"/>
      <c r="EMW23" s="6"/>
      <c r="EMX23" s="6"/>
      <c r="EMY23" s="6"/>
      <c r="EMZ23" s="6"/>
      <c r="ENA23" s="6"/>
      <c r="ENB23" s="6"/>
      <c r="ENC23" s="6"/>
      <c r="END23" s="6"/>
      <c r="ENE23" s="6"/>
      <c r="ENF23" s="6"/>
      <c r="ENG23" s="6"/>
      <c r="ENH23" s="6"/>
      <c r="ENI23" s="6"/>
      <c r="ENJ23" s="6"/>
      <c r="ENK23" s="6"/>
      <c r="ENL23" s="6"/>
      <c r="ENM23" s="6"/>
      <c r="ENN23" s="6"/>
      <c r="ENO23" s="6"/>
      <c r="ENP23" s="6"/>
      <c r="ENQ23" s="6"/>
      <c r="ENR23" s="6"/>
      <c r="ENS23" s="6"/>
      <c r="ENT23" s="6"/>
      <c r="ENU23" s="6"/>
      <c r="ENV23" s="6"/>
      <c r="ENW23" s="6"/>
      <c r="ENX23" s="6"/>
      <c r="ENY23" s="6"/>
      <c r="ENZ23" s="6"/>
      <c r="EOA23" s="6"/>
      <c r="EOB23" s="6"/>
      <c r="EOC23" s="6"/>
      <c r="EOD23" s="6"/>
      <c r="EOE23" s="6"/>
      <c r="EOF23" s="6"/>
      <c r="EOG23" s="6"/>
      <c r="EOH23" s="6"/>
      <c r="EOI23" s="6"/>
      <c r="EOJ23" s="6"/>
      <c r="EOK23" s="6"/>
      <c r="EOL23" s="6"/>
      <c r="EOM23" s="6"/>
      <c r="EON23" s="6"/>
      <c r="EOO23" s="6"/>
      <c r="EOP23" s="6"/>
      <c r="EOQ23" s="6"/>
      <c r="EOR23" s="6"/>
      <c r="EOS23" s="6"/>
      <c r="EOT23" s="6"/>
      <c r="EOU23" s="6"/>
      <c r="EOV23" s="6"/>
      <c r="EOW23" s="6"/>
      <c r="EOX23" s="6"/>
      <c r="EOY23" s="6"/>
      <c r="EOZ23" s="6"/>
      <c r="EPA23" s="6"/>
      <c r="EPB23" s="6"/>
      <c r="EPC23" s="6"/>
      <c r="EPD23" s="6"/>
      <c r="EPE23" s="6"/>
      <c r="EPF23" s="6"/>
      <c r="EPG23" s="6"/>
      <c r="EPH23" s="6"/>
      <c r="EPI23" s="6"/>
      <c r="EPJ23" s="6"/>
      <c r="EPK23" s="6"/>
      <c r="EPL23" s="6"/>
      <c r="EPM23" s="6"/>
      <c r="EPN23" s="6"/>
      <c r="EPO23" s="6"/>
      <c r="EPP23" s="6"/>
      <c r="EPQ23" s="6"/>
      <c r="EPR23" s="6"/>
      <c r="EPS23" s="6"/>
      <c r="EPT23" s="6"/>
      <c r="EPU23" s="6"/>
      <c r="EPV23" s="6"/>
      <c r="EPW23" s="6"/>
      <c r="EPX23" s="6"/>
      <c r="EPY23" s="6"/>
      <c r="EPZ23" s="6"/>
      <c r="EQA23" s="6"/>
      <c r="EQB23" s="6"/>
      <c r="EQC23" s="6"/>
      <c r="EQD23" s="6"/>
      <c r="EQE23" s="6"/>
      <c r="EQF23" s="6"/>
      <c r="EQG23" s="6"/>
      <c r="EQH23" s="6"/>
      <c r="EQI23" s="6"/>
      <c r="EQJ23" s="6"/>
      <c r="EQK23" s="6"/>
      <c r="EQL23" s="6"/>
      <c r="EQM23" s="6"/>
      <c r="EQN23" s="6"/>
      <c r="EQO23" s="6"/>
      <c r="EQP23" s="6"/>
      <c r="EQQ23" s="6"/>
      <c r="EQR23" s="6"/>
      <c r="EQS23" s="6"/>
      <c r="EQT23" s="6"/>
      <c r="EQU23" s="6"/>
      <c r="EQV23" s="6"/>
      <c r="EQW23" s="6"/>
      <c r="EQX23" s="6"/>
      <c r="EQY23" s="6"/>
      <c r="EQZ23" s="6"/>
      <c r="ERA23" s="6"/>
      <c r="ERB23" s="6"/>
      <c r="ERC23" s="6"/>
      <c r="ERD23" s="6"/>
      <c r="ERE23" s="6"/>
      <c r="ERF23" s="6"/>
      <c r="ERG23" s="6"/>
      <c r="ERH23" s="6"/>
      <c r="ERI23" s="6"/>
      <c r="ERJ23" s="6"/>
      <c r="ERK23" s="6"/>
      <c r="ERL23" s="6"/>
      <c r="ERM23" s="6"/>
      <c r="ERN23" s="6"/>
      <c r="ERO23" s="6"/>
      <c r="ERP23" s="6"/>
      <c r="ERQ23" s="6"/>
      <c r="ERR23" s="6"/>
      <c r="ERS23" s="6"/>
      <c r="ERT23" s="6"/>
      <c r="ERU23" s="6"/>
      <c r="ERV23" s="6"/>
      <c r="ERW23" s="6"/>
      <c r="ERX23" s="6"/>
      <c r="ERY23" s="6"/>
      <c r="ERZ23" s="6"/>
      <c r="ESA23" s="6"/>
      <c r="ESB23" s="6"/>
      <c r="ESC23" s="6"/>
      <c r="ESD23" s="6"/>
      <c r="ESE23" s="6"/>
      <c r="ESF23" s="6"/>
      <c r="ESG23" s="6"/>
      <c r="ESH23" s="6"/>
      <c r="ESI23" s="6"/>
      <c r="ESJ23" s="6"/>
      <c r="ESK23" s="6"/>
      <c r="ESL23" s="6"/>
      <c r="ESM23" s="6"/>
      <c r="ESN23" s="6"/>
      <c r="ESO23" s="6"/>
      <c r="ESP23" s="6"/>
      <c r="ESQ23" s="6"/>
      <c r="ESR23" s="6"/>
      <c r="ESS23" s="6"/>
      <c r="EST23" s="6"/>
      <c r="ESU23" s="6"/>
      <c r="ESV23" s="6"/>
      <c r="ESW23" s="6"/>
      <c r="ESX23" s="6"/>
      <c r="ESY23" s="6"/>
      <c r="ESZ23" s="6"/>
      <c r="ETA23" s="6"/>
      <c r="ETB23" s="6"/>
      <c r="ETC23" s="6"/>
      <c r="ETD23" s="6"/>
      <c r="ETE23" s="6"/>
      <c r="ETF23" s="6"/>
      <c r="ETG23" s="6"/>
      <c r="ETH23" s="6"/>
      <c r="ETI23" s="6"/>
      <c r="ETJ23" s="6"/>
      <c r="ETK23" s="6"/>
      <c r="ETL23" s="6"/>
      <c r="ETM23" s="6"/>
      <c r="ETN23" s="6"/>
      <c r="ETO23" s="6"/>
      <c r="ETP23" s="6"/>
      <c r="ETQ23" s="6"/>
      <c r="ETR23" s="6"/>
      <c r="ETS23" s="6"/>
      <c r="ETT23" s="6"/>
      <c r="ETU23" s="6"/>
      <c r="ETV23" s="6"/>
      <c r="ETW23" s="6"/>
      <c r="ETX23" s="6"/>
      <c r="ETY23" s="6"/>
      <c r="ETZ23" s="6"/>
      <c r="EUA23" s="6"/>
      <c r="EUB23" s="6"/>
      <c r="EUC23" s="6"/>
      <c r="EUD23" s="6"/>
      <c r="EUE23" s="6"/>
      <c r="EUF23" s="6"/>
      <c r="EUG23" s="6"/>
      <c r="EUH23" s="6"/>
      <c r="EUI23" s="6"/>
      <c r="EUJ23" s="6"/>
      <c r="EUK23" s="6"/>
      <c r="EUL23" s="6"/>
      <c r="EUM23" s="6"/>
      <c r="EUN23" s="6"/>
      <c r="EUO23" s="6"/>
      <c r="EUP23" s="6"/>
      <c r="EUQ23" s="6"/>
      <c r="EUR23" s="6"/>
      <c r="EUS23" s="6"/>
      <c r="EUT23" s="6"/>
      <c r="EUU23" s="6"/>
      <c r="EUV23" s="6"/>
      <c r="EUW23" s="6"/>
      <c r="EUX23" s="6"/>
      <c r="EUY23" s="6"/>
      <c r="EUZ23" s="6"/>
      <c r="EVA23" s="6"/>
      <c r="EVB23" s="6"/>
      <c r="EVC23" s="6"/>
      <c r="EVD23" s="6"/>
      <c r="EVE23" s="6"/>
      <c r="EVF23" s="6"/>
      <c r="EVG23" s="6"/>
      <c r="EVH23" s="6"/>
      <c r="EVI23" s="6"/>
      <c r="EVJ23" s="6"/>
      <c r="EVK23" s="6"/>
      <c r="EVL23" s="6"/>
      <c r="EVM23" s="6"/>
      <c r="EVN23" s="6"/>
      <c r="EVO23" s="6"/>
      <c r="EVP23" s="6"/>
      <c r="EVQ23" s="6"/>
      <c r="EVR23" s="6"/>
      <c r="EVS23" s="6"/>
      <c r="EVT23" s="6"/>
      <c r="EVU23" s="6"/>
      <c r="EVV23" s="6"/>
      <c r="EVW23" s="6"/>
      <c r="EVX23" s="6"/>
      <c r="EVY23" s="6"/>
      <c r="EVZ23" s="6"/>
      <c r="EWA23" s="6"/>
      <c r="EWB23" s="6"/>
      <c r="EWC23" s="6"/>
      <c r="EWD23" s="6"/>
      <c r="EWE23" s="6"/>
      <c r="EWF23" s="6"/>
      <c r="EWG23" s="6"/>
      <c r="EWH23" s="6"/>
      <c r="EWI23" s="6"/>
      <c r="EWJ23" s="6"/>
      <c r="EWK23" s="6"/>
      <c r="EWL23" s="6"/>
      <c r="EWM23" s="6"/>
      <c r="EWN23" s="6"/>
      <c r="EWO23" s="6"/>
      <c r="EWP23" s="6"/>
      <c r="EWQ23" s="6"/>
      <c r="EWR23" s="6"/>
      <c r="EWS23" s="6"/>
      <c r="EWT23" s="6"/>
      <c r="EWU23" s="6"/>
      <c r="EWV23" s="6"/>
      <c r="EWW23" s="6"/>
      <c r="EWX23" s="6"/>
      <c r="EWY23" s="6"/>
      <c r="EWZ23" s="6"/>
      <c r="EXA23" s="6"/>
      <c r="EXB23" s="6"/>
      <c r="EXC23" s="6"/>
      <c r="EXD23" s="6"/>
      <c r="EXE23" s="6"/>
      <c r="EXF23" s="6"/>
      <c r="EXG23" s="6"/>
      <c r="EXH23" s="6"/>
      <c r="EXI23" s="6"/>
      <c r="EXJ23" s="6"/>
      <c r="EXK23" s="6"/>
      <c r="EXL23" s="6"/>
      <c r="EXM23" s="6"/>
      <c r="EXN23" s="6"/>
      <c r="EXO23" s="6"/>
      <c r="EXP23" s="6"/>
      <c r="EXQ23" s="6"/>
      <c r="EXR23" s="6"/>
      <c r="EXS23" s="6"/>
      <c r="EXT23" s="6"/>
      <c r="EXU23" s="6"/>
      <c r="EXV23" s="6"/>
      <c r="EXW23" s="6"/>
      <c r="EXX23" s="6"/>
      <c r="EXY23" s="6"/>
      <c r="EXZ23" s="6"/>
      <c r="EYA23" s="6"/>
      <c r="EYB23" s="6"/>
      <c r="EYC23" s="6"/>
      <c r="EYD23" s="6"/>
      <c r="EYE23" s="6"/>
      <c r="EYF23" s="6"/>
      <c r="EYG23" s="6"/>
      <c r="EYH23" s="6"/>
      <c r="EYI23" s="6"/>
      <c r="EYJ23" s="6"/>
      <c r="EYK23" s="6"/>
      <c r="EYL23" s="6"/>
      <c r="EYM23" s="6"/>
      <c r="EYN23" s="6"/>
      <c r="EYO23" s="6"/>
      <c r="EYP23" s="6"/>
      <c r="EYQ23" s="6"/>
      <c r="EYR23" s="6"/>
      <c r="EYS23" s="6"/>
      <c r="EYT23" s="6"/>
      <c r="EYU23" s="6"/>
      <c r="EYV23" s="6"/>
      <c r="EYW23" s="6"/>
      <c r="EYX23" s="6"/>
      <c r="EYY23" s="6"/>
      <c r="EYZ23" s="6"/>
      <c r="EZA23" s="6"/>
      <c r="EZB23" s="6"/>
      <c r="EZC23" s="6"/>
      <c r="EZD23" s="6"/>
      <c r="EZE23" s="6"/>
      <c r="EZF23" s="6"/>
      <c r="EZG23" s="6"/>
      <c r="EZH23" s="6"/>
      <c r="EZI23" s="6"/>
      <c r="EZJ23" s="6"/>
      <c r="EZK23" s="6"/>
      <c r="EZL23" s="6"/>
      <c r="EZM23" s="6"/>
      <c r="EZN23" s="6"/>
      <c r="EZO23" s="6"/>
      <c r="EZP23" s="6"/>
      <c r="EZQ23" s="6"/>
      <c r="EZR23" s="6"/>
      <c r="EZS23" s="6"/>
      <c r="EZT23" s="6"/>
      <c r="EZU23" s="6"/>
      <c r="EZV23" s="6"/>
      <c r="EZW23" s="6"/>
      <c r="EZX23" s="6"/>
      <c r="EZY23" s="6"/>
      <c r="EZZ23" s="6"/>
      <c r="FAA23" s="6"/>
      <c r="FAB23" s="6"/>
      <c r="FAC23" s="6"/>
      <c r="FAD23" s="6"/>
      <c r="FAE23" s="6"/>
      <c r="FAF23" s="6"/>
      <c r="FAG23" s="6"/>
      <c r="FAH23" s="6"/>
      <c r="FAI23" s="6"/>
      <c r="FAJ23" s="6"/>
      <c r="FAK23" s="6"/>
      <c r="FAL23" s="6"/>
      <c r="FAM23" s="6"/>
      <c r="FAN23" s="6"/>
      <c r="FAO23" s="6"/>
      <c r="FAP23" s="6"/>
      <c r="FAQ23" s="6"/>
      <c r="FAR23" s="6"/>
      <c r="FAS23" s="6"/>
      <c r="FAT23" s="6"/>
      <c r="FAU23" s="6"/>
      <c r="FAV23" s="6"/>
      <c r="FAW23" s="6"/>
      <c r="FAX23" s="6"/>
      <c r="FAY23" s="6"/>
      <c r="FAZ23" s="6"/>
      <c r="FBA23" s="6"/>
      <c r="FBB23" s="6"/>
      <c r="FBC23" s="6"/>
      <c r="FBD23" s="6"/>
      <c r="FBE23" s="6"/>
      <c r="FBF23" s="6"/>
      <c r="FBG23" s="6"/>
      <c r="FBH23" s="6"/>
      <c r="FBI23" s="6"/>
      <c r="FBJ23" s="6"/>
      <c r="FBK23" s="6"/>
      <c r="FBL23" s="6"/>
      <c r="FBM23" s="6"/>
      <c r="FBN23" s="6"/>
      <c r="FBO23" s="6"/>
      <c r="FBP23" s="6"/>
      <c r="FBQ23" s="6"/>
      <c r="FBR23" s="6"/>
      <c r="FBS23" s="6"/>
      <c r="FBT23" s="6"/>
      <c r="FBU23" s="6"/>
      <c r="FBV23" s="6"/>
      <c r="FBW23" s="6"/>
      <c r="FBX23" s="6"/>
      <c r="FBY23" s="6"/>
      <c r="FBZ23" s="6"/>
      <c r="FCA23" s="6"/>
      <c r="FCB23" s="6"/>
      <c r="FCC23" s="6"/>
      <c r="FCD23" s="6"/>
      <c r="FCE23" s="6"/>
      <c r="FCF23" s="6"/>
      <c r="FCG23" s="6"/>
      <c r="FCH23" s="6"/>
      <c r="FCI23" s="6"/>
      <c r="FCJ23" s="6"/>
      <c r="FCK23" s="6"/>
      <c r="FCL23" s="6"/>
      <c r="FCM23" s="6"/>
      <c r="FCN23" s="6"/>
      <c r="FCO23" s="6"/>
      <c r="FCP23" s="6"/>
      <c r="FCQ23" s="6"/>
      <c r="FCR23" s="6"/>
      <c r="FCS23" s="6"/>
      <c r="FCT23" s="6"/>
      <c r="FCU23" s="6"/>
      <c r="FCV23" s="6"/>
      <c r="FCW23" s="6"/>
      <c r="FCX23" s="6"/>
      <c r="FCY23" s="6"/>
      <c r="FCZ23" s="6"/>
      <c r="FDA23" s="6"/>
      <c r="FDB23" s="6"/>
      <c r="FDC23" s="6"/>
      <c r="FDD23" s="6"/>
      <c r="FDE23" s="6"/>
      <c r="FDF23" s="6"/>
      <c r="FDG23" s="6"/>
      <c r="FDH23" s="6"/>
      <c r="FDI23" s="6"/>
      <c r="FDJ23" s="6"/>
      <c r="FDK23" s="6"/>
      <c r="FDL23" s="6"/>
      <c r="FDM23" s="6"/>
      <c r="FDN23" s="6"/>
      <c r="FDO23" s="6"/>
      <c r="FDP23" s="6"/>
      <c r="FDQ23" s="6"/>
      <c r="FDR23" s="6"/>
      <c r="FDS23" s="6"/>
      <c r="FDT23" s="6"/>
      <c r="FDU23" s="6"/>
      <c r="FDV23" s="6"/>
      <c r="FDW23" s="6"/>
      <c r="FDX23" s="6"/>
      <c r="FDY23" s="6"/>
      <c r="FDZ23" s="6"/>
      <c r="FEA23" s="6"/>
      <c r="FEB23" s="6"/>
      <c r="FEC23" s="6"/>
      <c r="FED23" s="6"/>
      <c r="FEE23" s="6"/>
      <c r="FEF23" s="6"/>
      <c r="FEG23" s="6"/>
      <c r="FEH23" s="6"/>
      <c r="FEI23" s="6"/>
      <c r="FEJ23" s="6"/>
      <c r="FEK23" s="6"/>
      <c r="FEL23" s="6"/>
      <c r="FEM23" s="6"/>
      <c r="FEN23" s="6"/>
      <c r="FEO23" s="6"/>
      <c r="FEP23" s="6"/>
      <c r="FEQ23" s="6"/>
      <c r="FER23" s="6"/>
      <c r="FES23" s="6"/>
      <c r="FET23" s="6"/>
      <c r="FEU23" s="6"/>
      <c r="FEV23" s="6"/>
      <c r="FEW23" s="6"/>
      <c r="FEX23" s="6"/>
      <c r="FEY23" s="6"/>
      <c r="FEZ23" s="6"/>
      <c r="FFA23" s="6"/>
      <c r="FFB23" s="6"/>
      <c r="FFC23" s="6"/>
      <c r="FFD23" s="6"/>
      <c r="FFE23" s="6"/>
      <c r="FFF23" s="6"/>
      <c r="FFG23" s="6"/>
      <c r="FFH23" s="6"/>
      <c r="FFI23" s="6"/>
      <c r="FFJ23" s="6"/>
      <c r="FFK23" s="6"/>
      <c r="FFL23" s="6"/>
      <c r="FFM23" s="6"/>
      <c r="FFN23" s="6"/>
      <c r="FFO23" s="6"/>
      <c r="FFP23" s="6"/>
      <c r="FFQ23" s="6"/>
      <c r="FFR23" s="6"/>
      <c r="FFS23" s="6"/>
      <c r="FFT23" s="6"/>
      <c r="FFU23" s="6"/>
      <c r="FFV23" s="6"/>
      <c r="FFW23" s="6"/>
      <c r="FFX23" s="6"/>
      <c r="FFY23" s="6"/>
      <c r="FFZ23" s="6"/>
      <c r="FGA23" s="6"/>
      <c r="FGB23" s="6"/>
      <c r="FGC23" s="6"/>
      <c r="FGD23" s="6"/>
      <c r="FGE23" s="6"/>
      <c r="FGF23" s="6"/>
      <c r="FGG23" s="6"/>
      <c r="FGH23" s="6"/>
      <c r="FGI23" s="6"/>
      <c r="FGJ23" s="6"/>
      <c r="FGK23" s="6"/>
      <c r="FGL23" s="6"/>
      <c r="FGM23" s="6"/>
      <c r="FGN23" s="6"/>
      <c r="FGO23" s="6"/>
      <c r="FGP23" s="6"/>
      <c r="FGQ23" s="6"/>
      <c r="FGR23" s="6"/>
      <c r="FGS23" s="6"/>
      <c r="FGT23" s="6"/>
      <c r="FGU23" s="6"/>
      <c r="FGV23" s="6"/>
      <c r="FGW23" s="6"/>
      <c r="FGX23" s="6"/>
      <c r="FGY23" s="6"/>
      <c r="FGZ23" s="6"/>
      <c r="FHA23" s="6"/>
      <c r="FHB23" s="6"/>
      <c r="FHC23" s="6"/>
      <c r="FHD23" s="6"/>
      <c r="FHE23" s="6"/>
      <c r="FHF23" s="6"/>
      <c r="FHG23" s="6"/>
      <c r="FHH23" s="6"/>
      <c r="FHI23" s="6"/>
      <c r="FHJ23" s="6"/>
      <c r="FHK23" s="6"/>
      <c r="FHL23" s="6"/>
      <c r="FHM23" s="6"/>
      <c r="FHN23" s="6"/>
      <c r="FHO23" s="6"/>
      <c r="FHP23" s="6"/>
      <c r="FHQ23" s="6"/>
      <c r="FHR23" s="6"/>
      <c r="FHS23" s="6"/>
      <c r="FHT23" s="6"/>
      <c r="FHU23" s="6"/>
      <c r="FHV23" s="6"/>
      <c r="FHW23" s="6"/>
      <c r="FHX23" s="6"/>
      <c r="FHY23" s="6"/>
      <c r="FHZ23" s="6"/>
      <c r="FIA23" s="6"/>
      <c r="FIB23" s="6"/>
      <c r="FIC23" s="6"/>
      <c r="FID23" s="6"/>
      <c r="FIE23" s="6"/>
      <c r="FIF23" s="6"/>
      <c r="FIG23" s="6"/>
      <c r="FIH23" s="6"/>
      <c r="FII23" s="6"/>
      <c r="FIJ23" s="6"/>
      <c r="FIK23" s="6"/>
      <c r="FIL23" s="6"/>
      <c r="FIM23" s="6"/>
      <c r="FIN23" s="6"/>
      <c r="FIO23" s="6"/>
      <c r="FIP23" s="6"/>
      <c r="FIQ23" s="6"/>
      <c r="FIR23" s="6"/>
      <c r="FIS23" s="6"/>
      <c r="FIT23" s="6"/>
      <c r="FIU23" s="6"/>
      <c r="FIV23" s="6"/>
      <c r="FIW23" s="6"/>
      <c r="FIX23" s="6"/>
      <c r="FIY23" s="6"/>
      <c r="FIZ23" s="6"/>
      <c r="FJA23" s="6"/>
      <c r="FJB23" s="6"/>
      <c r="FJC23" s="6"/>
      <c r="FJD23" s="6"/>
      <c r="FJE23" s="6"/>
      <c r="FJF23" s="6"/>
      <c r="FJG23" s="6"/>
      <c r="FJH23" s="6"/>
      <c r="FJI23" s="6"/>
      <c r="FJJ23" s="6"/>
      <c r="FJK23" s="6"/>
      <c r="FJL23" s="6"/>
      <c r="FJM23" s="6"/>
      <c r="FJN23" s="6"/>
      <c r="FJO23" s="6"/>
      <c r="FJP23" s="6"/>
      <c r="FJQ23" s="6"/>
      <c r="FJR23" s="6"/>
      <c r="FJS23" s="6"/>
      <c r="FJT23" s="6"/>
      <c r="FJU23" s="6"/>
      <c r="FJV23" s="6"/>
      <c r="FJW23" s="6"/>
      <c r="FJX23" s="6"/>
      <c r="FJY23" s="6"/>
      <c r="FJZ23" s="6"/>
      <c r="FKA23" s="6"/>
      <c r="FKB23" s="6"/>
      <c r="FKC23" s="6"/>
      <c r="FKD23" s="6"/>
      <c r="FKE23" s="6"/>
      <c r="FKF23" s="6"/>
      <c r="FKG23" s="6"/>
      <c r="FKH23" s="6"/>
      <c r="FKI23" s="6"/>
      <c r="FKJ23" s="6"/>
      <c r="FKK23" s="6"/>
      <c r="FKL23" s="6"/>
      <c r="FKM23" s="6"/>
      <c r="FKN23" s="6"/>
      <c r="FKO23" s="6"/>
      <c r="FKP23" s="6"/>
      <c r="FKQ23" s="6"/>
      <c r="FKR23" s="6"/>
      <c r="FKS23" s="6"/>
      <c r="FKT23" s="6"/>
      <c r="FKU23" s="6"/>
      <c r="FKV23" s="6"/>
      <c r="FKW23" s="6"/>
      <c r="FKX23" s="6"/>
      <c r="FKY23" s="6"/>
      <c r="FKZ23" s="6"/>
      <c r="FLA23" s="6"/>
      <c r="FLB23" s="6"/>
      <c r="FLC23" s="6"/>
      <c r="FLD23" s="6"/>
      <c r="FLE23" s="6"/>
      <c r="FLF23" s="6"/>
      <c r="FLG23" s="6"/>
      <c r="FLH23" s="6"/>
      <c r="FLI23" s="6"/>
      <c r="FLJ23" s="6"/>
      <c r="FLK23" s="6"/>
      <c r="FLL23" s="6"/>
      <c r="FLM23" s="6"/>
      <c r="FLN23" s="6"/>
      <c r="FLO23" s="6"/>
      <c r="FLP23" s="6"/>
      <c r="FLQ23" s="6"/>
      <c r="FLR23" s="6"/>
      <c r="FLS23" s="6"/>
      <c r="FLT23" s="6"/>
      <c r="FLU23" s="6"/>
      <c r="FLV23" s="6"/>
      <c r="FLW23" s="6"/>
      <c r="FLX23" s="6"/>
      <c r="FLY23" s="6"/>
      <c r="FLZ23" s="6"/>
      <c r="FMA23" s="6"/>
      <c r="FMB23" s="6"/>
      <c r="FMC23" s="6"/>
      <c r="FMD23" s="6"/>
      <c r="FME23" s="6"/>
      <c r="FMF23" s="6"/>
      <c r="FMG23" s="6"/>
      <c r="FMH23" s="6"/>
      <c r="FMI23" s="6"/>
      <c r="FMJ23" s="6"/>
      <c r="FMK23" s="6"/>
      <c r="FML23" s="6"/>
      <c r="FMM23" s="6"/>
      <c r="FMN23" s="6"/>
      <c r="FMO23" s="6"/>
      <c r="FMP23" s="6"/>
      <c r="FMQ23" s="6"/>
      <c r="FMR23" s="6"/>
      <c r="FMS23" s="6"/>
      <c r="FMT23" s="6"/>
      <c r="FMU23" s="6"/>
      <c r="FMV23" s="6"/>
      <c r="FMW23" s="6"/>
      <c r="FMX23" s="6"/>
      <c r="FMY23" s="6"/>
      <c r="FMZ23" s="6"/>
      <c r="FNA23" s="6"/>
      <c r="FNB23" s="6"/>
      <c r="FNC23" s="6"/>
      <c r="FND23" s="6"/>
      <c r="FNE23" s="6"/>
      <c r="FNF23" s="6"/>
      <c r="FNG23" s="6"/>
      <c r="FNH23" s="6"/>
      <c r="FNI23" s="6"/>
      <c r="FNJ23" s="6"/>
      <c r="FNK23" s="6"/>
      <c r="FNL23" s="6"/>
      <c r="FNM23" s="6"/>
      <c r="FNN23" s="6"/>
      <c r="FNO23" s="6"/>
      <c r="FNP23" s="6"/>
      <c r="FNQ23" s="6"/>
      <c r="FNR23" s="6"/>
      <c r="FNS23" s="6"/>
      <c r="FNT23" s="6"/>
      <c r="FNU23" s="6"/>
      <c r="FNV23" s="6"/>
      <c r="FNW23" s="6"/>
      <c r="FNX23" s="6"/>
      <c r="FNY23" s="6"/>
      <c r="FNZ23" s="6"/>
      <c r="FOA23" s="6"/>
      <c r="FOB23" s="6"/>
      <c r="FOC23" s="6"/>
      <c r="FOD23" s="6"/>
      <c r="FOE23" s="6"/>
      <c r="FOF23" s="6"/>
      <c r="FOG23" s="6"/>
      <c r="FOH23" s="6"/>
      <c r="FOI23" s="6"/>
      <c r="FOJ23" s="6"/>
      <c r="FOK23" s="6"/>
      <c r="FOL23" s="6"/>
      <c r="FOM23" s="6"/>
      <c r="FON23" s="6"/>
      <c r="FOO23" s="6"/>
      <c r="FOP23" s="6"/>
      <c r="FOQ23" s="6"/>
      <c r="FOR23" s="6"/>
      <c r="FOS23" s="6"/>
      <c r="FOT23" s="6"/>
      <c r="FOU23" s="6"/>
      <c r="FOV23" s="6"/>
      <c r="FOW23" s="6"/>
      <c r="FOX23" s="6"/>
      <c r="FOY23" s="6"/>
      <c r="FOZ23" s="6"/>
      <c r="FPA23" s="6"/>
      <c r="FPB23" s="6"/>
      <c r="FPC23" s="6"/>
      <c r="FPD23" s="6"/>
      <c r="FPE23" s="6"/>
      <c r="FPF23" s="6"/>
      <c r="FPG23" s="6"/>
      <c r="FPH23" s="6"/>
      <c r="FPI23" s="6"/>
      <c r="FPJ23" s="6"/>
      <c r="FPK23" s="6"/>
      <c r="FPL23" s="6"/>
      <c r="FPM23" s="6"/>
      <c r="FPN23" s="6"/>
      <c r="FPO23" s="6"/>
      <c r="FPP23" s="6"/>
      <c r="FPQ23" s="6"/>
      <c r="FPR23" s="6"/>
      <c r="FPS23" s="6"/>
      <c r="FPT23" s="6"/>
      <c r="FPU23" s="6"/>
      <c r="FPV23" s="6"/>
      <c r="FPW23" s="6"/>
      <c r="FPX23" s="6"/>
      <c r="FPY23" s="6"/>
      <c r="FPZ23" s="6"/>
      <c r="FQA23" s="6"/>
      <c r="FQB23" s="6"/>
      <c r="FQC23" s="6"/>
      <c r="FQD23" s="6"/>
      <c r="FQE23" s="6"/>
      <c r="FQF23" s="6"/>
      <c r="FQG23" s="6"/>
      <c r="FQH23" s="6"/>
      <c r="FQI23" s="6"/>
      <c r="FQJ23" s="6"/>
      <c r="FQK23" s="6"/>
      <c r="FQL23" s="6"/>
      <c r="FQM23" s="6"/>
      <c r="FQN23" s="6"/>
      <c r="FQO23" s="6"/>
      <c r="FQP23" s="6"/>
      <c r="FQQ23" s="6"/>
      <c r="FQR23" s="6"/>
      <c r="FQS23" s="6"/>
      <c r="FQT23" s="6"/>
      <c r="FQU23" s="6"/>
      <c r="FQV23" s="6"/>
      <c r="FQW23" s="6"/>
      <c r="FQX23" s="6"/>
      <c r="FQY23" s="6"/>
      <c r="FQZ23" s="6"/>
      <c r="FRA23" s="6"/>
      <c r="FRB23" s="6"/>
      <c r="FRC23" s="6"/>
      <c r="FRD23" s="6"/>
      <c r="FRE23" s="6"/>
      <c r="FRF23" s="6"/>
      <c r="FRG23" s="6"/>
      <c r="FRH23" s="6"/>
      <c r="FRI23" s="6"/>
      <c r="FRJ23" s="6"/>
      <c r="FRK23" s="6"/>
      <c r="FRL23" s="6"/>
      <c r="FRM23" s="6"/>
      <c r="FRN23" s="6"/>
      <c r="FRO23" s="6"/>
      <c r="FRP23" s="6"/>
      <c r="FRQ23" s="6"/>
      <c r="FRR23" s="6"/>
      <c r="FRS23" s="6"/>
      <c r="FRT23" s="6"/>
      <c r="FRU23" s="6"/>
      <c r="FRV23" s="6"/>
      <c r="FRW23" s="6"/>
      <c r="FRX23" s="6"/>
      <c r="FRY23" s="6"/>
      <c r="FRZ23" s="6"/>
      <c r="FSA23" s="6"/>
      <c r="FSB23" s="6"/>
      <c r="FSC23" s="6"/>
      <c r="FSD23" s="6"/>
      <c r="FSE23" s="6"/>
      <c r="FSF23" s="6"/>
      <c r="FSG23" s="6"/>
      <c r="FSH23" s="6"/>
      <c r="FSI23" s="6"/>
      <c r="FSJ23" s="6"/>
      <c r="FSK23" s="6"/>
      <c r="FSL23" s="6"/>
      <c r="FSM23" s="6"/>
      <c r="FSN23" s="6"/>
      <c r="FSO23" s="6"/>
      <c r="FSP23" s="6"/>
      <c r="FSQ23" s="6"/>
      <c r="FSR23" s="6"/>
      <c r="FSS23" s="6"/>
      <c r="FST23" s="6"/>
      <c r="FSU23" s="6"/>
      <c r="FSV23" s="6"/>
      <c r="FSW23" s="6"/>
      <c r="FSX23" s="6"/>
      <c r="FSY23" s="6"/>
      <c r="FSZ23" s="6"/>
      <c r="FTA23" s="6"/>
      <c r="FTB23" s="6"/>
      <c r="FTC23" s="6"/>
      <c r="FTD23" s="6"/>
      <c r="FTE23" s="6"/>
      <c r="FTF23" s="6"/>
      <c r="FTG23" s="6"/>
      <c r="FTH23" s="6"/>
      <c r="FTI23" s="6"/>
      <c r="FTJ23" s="6"/>
      <c r="FTK23" s="6"/>
      <c r="FTL23" s="6"/>
      <c r="FTM23" s="6"/>
      <c r="FTN23" s="6"/>
      <c r="FTO23" s="6"/>
      <c r="FTP23" s="6"/>
      <c r="FTQ23" s="6"/>
      <c r="FTR23" s="6"/>
      <c r="FTS23" s="6"/>
      <c r="FTT23" s="6"/>
      <c r="FTU23" s="6"/>
      <c r="FTV23" s="6"/>
      <c r="FTW23" s="6"/>
      <c r="FTX23" s="6"/>
      <c r="FTY23" s="6"/>
      <c r="FTZ23" s="6"/>
      <c r="FUA23" s="6"/>
      <c r="FUB23" s="6"/>
      <c r="FUC23" s="6"/>
      <c r="FUD23" s="6"/>
      <c r="FUE23" s="6"/>
      <c r="FUF23" s="6"/>
      <c r="FUG23" s="6"/>
      <c r="FUH23" s="6"/>
      <c r="FUI23" s="6"/>
      <c r="FUJ23" s="6"/>
      <c r="FUK23" s="6"/>
      <c r="FUL23" s="6"/>
      <c r="FUM23" s="6"/>
      <c r="FUN23" s="6"/>
      <c r="FUO23" s="6"/>
      <c r="FUP23" s="6"/>
      <c r="FUQ23" s="6"/>
      <c r="FUR23" s="6"/>
      <c r="FUS23" s="6"/>
      <c r="FUT23" s="6"/>
      <c r="FUU23" s="6"/>
      <c r="FUV23" s="6"/>
      <c r="FUW23" s="6"/>
      <c r="FUX23" s="6"/>
      <c r="FUY23" s="6"/>
      <c r="FUZ23" s="6"/>
      <c r="FVA23" s="6"/>
      <c r="FVB23" s="6"/>
      <c r="FVC23" s="6"/>
      <c r="FVD23" s="6"/>
      <c r="FVE23" s="6"/>
      <c r="FVF23" s="6"/>
      <c r="FVG23" s="6"/>
      <c r="FVH23" s="6"/>
      <c r="FVI23" s="6"/>
      <c r="FVJ23" s="6"/>
      <c r="FVK23" s="6"/>
      <c r="FVL23" s="6"/>
      <c r="FVM23" s="6"/>
      <c r="FVN23" s="6"/>
      <c r="FVO23" s="6"/>
      <c r="FVP23" s="6"/>
      <c r="FVQ23" s="6"/>
      <c r="FVR23" s="6"/>
      <c r="FVS23" s="6"/>
      <c r="FVT23" s="6"/>
      <c r="FVU23" s="6"/>
      <c r="FVV23" s="6"/>
      <c r="FVW23" s="6"/>
      <c r="FVX23" s="6"/>
      <c r="FVY23" s="6"/>
      <c r="FVZ23" s="6"/>
      <c r="FWA23" s="6"/>
      <c r="FWB23" s="6"/>
      <c r="FWC23" s="6"/>
      <c r="FWD23" s="6"/>
      <c r="FWE23" s="6"/>
      <c r="FWF23" s="6"/>
      <c r="FWG23" s="6"/>
      <c r="FWH23" s="6"/>
      <c r="FWI23" s="6"/>
      <c r="FWJ23" s="6"/>
      <c r="FWK23" s="6"/>
      <c r="FWL23" s="6"/>
      <c r="FWM23" s="6"/>
      <c r="FWN23" s="6"/>
      <c r="FWO23" s="6"/>
      <c r="FWP23" s="6"/>
      <c r="FWQ23" s="6"/>
      <c r="FWR23" s="6"/>
      <c r="FWS23" s="6"/>
      <c r="FWT23" s="6"/>
      <c r="FWU23" s="6"/>
      <c r="FWV23" s="6"/>
      <c r="FWW23" s="6"/>
      <c r="FWX23" s="6"/>
      <c r="FWY23" s="6"/>
      <c r="FWZ23" s="6"/>
      <c r="FXA23" s="6"/>
      <c r="FXB23" s="6"/>
      <c r="FXC23" s="6"/>
      <c r="FXD23" s="6"/>
      <c r="FXE23" s="6"/>
      <c r="FXF23" s="6"/>
      <c r="FXG23" s="6"/>
      <c r="FXH23" s="6"/>
      <c r="FXI23" s="6"/>
      <c r="FXJ23" s="6"/>
      <c r="FXK23" s="6"/>
      <c r="FXL23" s="6"/>
      <c r="FXM23" s="6"/>
      <c r="FXN23" s="6"/>
      <c r="FXO23" s="6"/>
      <c r="FXP23" s="6"/>
      <c r="FXQ23" s="6"/>
      <c r="FXR23" s="6"/>
      <c r="FXS23" s="6"/>
      <c r="FXT23" s="6"/>
      <c r="FXU23" s="6"/>
      <c r="FXV23" s="6"/>
      <c r="FXW23" s="6"/>
      <c r="FXX23" s="6"/>
      <c r="FXY23" s="6"/>
      <c r="FXZ23" s="6"/>
      <c r="FYA23" s="6"/>
      <c r="FYB23" s="6"/>
      <c r="FYC23" s="6"/>
      <c r="FYD23" s="6"/>
      <c r="FYE23" s="6"/>
      <c r="FYF23" s="6"/>
      <c r="FYG23" s="6"/>
      <c r="FYH23" s="6"/>
      <c r="FYI23" s="6"/>
      <c r="FYJ23" s="6"/>
      <c r="FYK23" s="6"/>
      <c r="FYL23" s="6"/>
      <c r="FYM23" s="6"/>
      <c r="FYN23" s="6"/>
      <c r="FYO23" s="6"/>
      <c r="FYP23" s="6"/>
      <c r="FYQ23" s="6"/>
      <c r="FYR23" s="6"/>
      <c r="FYS23" s="6"/>
      <c r="FYT23" s="6"/>
      <c r="FYU23" s="6"/>
      <c r="FYV23" s="6"/>
      <c r="FYW23" s="6"/>
      <c r="FYX23" s="6"/>
      <c r="FYY23" s="6"/>
      <c r="FYZ23" s="6"/>
      <c r="FZA23" s="6"/>
      <c r="FZB23" s="6"/>
      <c r="FZC23" s="6"/>
      <c r="FZD23" s="6"/>
      <c r="FZE23" s="6"/>
      <c r="FZF23" s="6"/>
      <c r="FZG23" s="6"/>
      <c r="FZH23" s="6"/>
      <c r="FZI23" s="6"/>
      <c r="FZJ23" s="6"/>
      <c r="FZK23" s="6"/>
      <c r="FZL23" s="6"/>
      <c r="FZM23" s="6"/>
      <c r="FZN23" s="6"/>
      <c r="FZO23" s="6"/>
      <c r="FZP23" s="6"/>
      <c r="FZQ23" s="6"/>
      <c r="FZR23" s="6"/>
      <c r="FZS23" s="6"/>
      <c r="FZT23" s="6"/>
      <c r="FZU23" s="6"/>
      <c r="FZV23" s="6"/>
      <c r="FZW23" s="6"/>
      <c r="FZX23" s="6"/>
      <c r="FZY23" s="6"/>
      <c r="FZZ23" s="6"/>
      <c r="GAA23" s="6"/>
      <c r="GAB23" s="6"/>
      <c r="GAC23" s="6"/>
      <c r="GAD23" s="6"/>
      <c r="GAE23" s="6"/>
      <c r="GAF23" s="6"/>
      <c r="GAG23" s="6"/>
      <c r="GAH23" s="6"/>
      <c r="GAI23" s="6"/>
      <c r="GAJ23" s="6"/>
      <c r="GAK23" s="6"/>
      <c r="GAL23" s="6"/>
      <c r="GAM23" s="6"/>
      <c r="GAN23" s="6"/>
      <c r="GAO23" s="6"/>
      <c r="GAP23" s="6"/>
      <c r="GAQ23" s="6"/>
      <c r="GAR23" s="6"/>
      <c r="GAS23" s="6"/>
      <c r="GAT23" s="6"/>
      <c r="GAU23" s="6"/>
      <c r="GAV23" s="6"/>
      <c r="GAW23" s="6"/>
      <c r="GAX23" s="6"/>
      <c r="GAY23" s="6"/>
      <c r="GAZ23" s="6"/>
      <c r="GBA23" s="6"/>
      <c r="GBB23" s="6"/>
      <c r="GBC23" s="6"/>
      <c r="GBD23" s="6"/>
      <c r="GBE23" s="6"/>
      <c r="GBF23" s="6"/>
      <c r="GBG23" s="6"/>
      <c r="GBH23" s="6"/>
      <c r="GBI23" s="6"/>
      <c r="GBJ23" s="6"/>
      <c r="GBK23" s="6"/>
      <c r="GBL23" s="6"/>
      <c r="GBM23" s="6"/>
      <c r="GBN23" s="6"/>
      <c r="GBO23" s="6"/>
      <c r="GBP23" s="6"/>
      <c r="GBQ23" s="6"/>
      <c r="GBR23" s="6"/>
      <c r="GBS23" s="6"/>
      <c r="GBT23" s="6"/>
      <c r="GBU23" s="6"/>
      <c r="GBV23" s="6"/>
      <c r="GBW23" s="6"/>
      <c r="GBX23" s="6"/>
      <c r="GBY23" s="6"/>
      <c r="GBZ23" s="6"/>
      <c r="GCA23" s="6"/>
      <c r="GCB23" s="6"/>
      <c r="GCC23" s="6"/>
      <c r="GCD23" s="6"/>
      <c r="GCE23" s="6"/>
      <c r="GCF23" s="6"/>
      <c r="GCG23" s="6"/>
      <c r="GCH23" s="6"/>
      <c r="GCI23" s="6"/>
      <c r="GCJ23" s="6"/>
      <c r="GCK23" s="6"/>
      <c r="GCL23" s="6"/>
      <c r="GCM23" s="6"/>
      <c r="GCN23" s="6"/>
      <c r="GCO23" s="6"/>
      <c r="GCP23" s="6"/>
      <c r="GCQ23" s="6"/>
      <c r="GCR23" s="6"/>
      <c r="GCS23" s="6"/>
      <c r="GCT23" s="6"/>
      <c r="GCU23" s="6"/>
      <c r="GCV23" s="6"/>
      <c r="GCW23" s="6"/>
      <c r="GCX23" s="6"/>
      <c r="GCY23" s="6"/>
      <c r="GCZ23" s="6"/>
      <c r="GDA23" s="6"/>
      <c r="GDB23" s="6"/>
      <c r="GDC23" s="6"/>
      <c r="GDD23" s="6"/>
      <c r="GDE23" s="6"/>
      <c r="GDF23" s="6"/>
      <c r="GDG23" s="6"/>
      <c r="GDH23" s="6"/>
      <c r="GDI23" s="6"/>
      <c r="GDJ23" s="6"/>
      <c r="GDK23" s="6"/>
      <c r="GDL23" s="6"/>
      <c r="GDM23" s="6"/>
      <c r="GDN23" s="6"/>
      <c r="GDO23" s="6"/>
      <c r="GDP23" s="6"/>
      <c r="GDQ23" s="6"/>
      <c r="GDR23" s="6"/>
      <c r="GDS23" s="6"/>
      <c r="GDT23" s="6"/>
      <c r="GDU23" s="6"/>
      <c r="GDV23" s="6"/>
      <c r="GDW23" s="6"/>
      <c r="GDX23" s="6"/>
      <c r="GDY23" s="6"/>
      <c r="GDZ23" s="6"/>
      <c r="GEA23" s="6"/>
      <c r="GEB23" s="6"/>
      <c r="GEC23" s="6"/>
      <c r="GED23" s="6"/>
      <c r="GEE23" s="6"/>
      <c r="GEF23" s="6"/>
      <c r="GEG23" s="6"/>
      <c r="GEH23" s="6"/>
      <c r="GEI23" s="6"/>
      <c r="GEJ23" s="6"/>
      <c r="GEK23" s="6"/>
      <c r="GEL23" s="6"/>
      <c r="GEM23" s="6"/>
      <c r="GEN23" s="6"/>
      <c r="GEO23" s="6"/>
      <c r="GEP23" s="6"/>
      <c r="GEQ23" s="6"/>
      <c r="GER23" s="6"/>
      <c r="GES23" s="6"/>
      <c r="GET23" s="6"/>
      <c r="GEU23" s="6"/>
      <c r="GEV23" s="6"/>
      <c r="GEW23" s="6"/>
      <c r="GEX23" s="6"/>
      <c r="GEY23" s="6"/>
      <c r="GEZ23" s="6"/>
      <c r="GFA23" s="6"/>
      <c r="GFB23" s="6"/>
      <c r="GFC23" s="6"/>
      <c r="GFD23" s="6"/>
      <c r="GFE23" s="6"/>
      <c r="GFF23" s="6"/>
      <c r="GFG23" s="6"/>
      <c r="GFH23" s="6"/>
      <c r="GFI23" s="6"/>
      <c r="GFJ23" s="6"/>
      <c r="GFK23" s="6"/>
      <c r="GFL23" s="6"/>
      <c r="GFM23" s="6"/>
      <c r="GFN23" s="6"/>
      <c r="GFO23" s="6"/>
      <c r="GFP23" s="6"/>
      <c r="GFQ23" s="6"/>
      <c r="GFR23" s="6"/>
      <c r="GFS23" s="6"/>
      <c r="GFT23" s="6"/>
      <c r="GFU23" s="6"/>
      <c r="GFV23" s="6"/>
      <c r="GFW23" s="6"/>
      <c r="GFX23" s="6"/>
      <c r="GFY23" s="6"/>
      <c r="GFZ23" s="6"/>
      <c r="GGA23" s="6"/>
      <c r="GGB23" s="6"/>
      <c r="GGC23" s="6"/>
      <c r="GGD23" s="6"/>
      <c r="GGE23" s="6"/>
      <c r="GGF23" s="6"/>
      <c r="GGG23" s="6"/>
      <c r="GGH23" s="6"/>
      <c r="GGI23" s="6"/>
      <c r="GGJ23" s="6"/>
      <c r="GGK23" s="6"/>
      <c r="GGL23" s="6"/>
      <c r="GGM23" s="6"/>
      <c r="GGN23" s="6"/>
      <c r="GGO23" s="6"/>
      <c r="GGP23" s="6"/>
      <c r="GGQ23" s="6"/>
      <c r="GGR23" s="6"/>
      <c r="GGS23" s="6"/>
      <c r="GGT23" s="6"/>
      <c r="GGU23" s="6"/>
      <c r="GGV23" s="6"/>
      <c r="GGW23" s="6"/>
      <c r="GGX23" s="6"/>
      <c r="GGY23" s="6"/>
      <c r="GGZ23" s="6"/>
      <c r="GHA23" s="6"/>
      <c r="GHB23" s="6"/>
      <c r="GHC23" s="6"/>
      <c r="GHD23" s="6"/>
      <c r="GHE23" s="6"/>
      <c r="GHF23" s="6"/>
      <c r="GHG23" s="6"/>
      <c r="GHH23" s="6"/>
      <c r="GHI23" s="6"/>
      <c r="GHJ23" s="6"/>
      <c r="GHK23" s="6"/>
      <c r="GHL23" s="6"/>
      <c r="GHM23" s="6"/>
      <c r="GHN23" s="6"/>
      <c r="GHO23" s="6"/>
      <c r="GHP23" s="6"/>
      <c r="GHQ23" s="6"/>
      <c r="GHR23" s="6"/>
      <c r="GHS23" s="6"/>
      <c r="GHT23" s="6"/>
      <c r="GHU23" s="6"/>
      <c r="GHV23" s="6"/>
      <c r="GHW23" s="6"/>
      <c r="GHX23" s="6"/>
      <c r="GHY23" s="6"/>
      <c r="GHZ23" s="6"/>
      <c r="GIA23" s="6"/>
      <c r="GIB23" s="6"/>
      <c r="GIC23" s="6"/>
      <c r="GID23" s="6"/>
      <c r="GIE23" s="6"/>
      <c r="GIF23" s="6"/>
      <c r="GIG23" s="6"/>
      <c r="GIH23" s="6"/>
      <c r="GII23" s="6"/>
      <c r="GIJ23" s="6"/>
      <c r="GIK23" s="6"/>
      <c r="GIL23" s="6"/>
      <c r="GIM23" s="6"/>
      <c r="GIN23" s="6"/>
      <c r="GIO23" s="6"/>
      <c r="GIP23" s="6"/>
      <c r="GIQ23" s="6"/>
      <c r="GIR23" s="6"/>
      <c r="GIS23" s="6"/>
      <c r="GIT23" s="6"/>
      <c r="GIU23" s="6"/>
      <c r="GIV23" s="6"/>
      <c r="GIW23" s="6"/>
      <c r="GIX23" s="6"/>
      <c r="GIY23" s="6"/>
      <c r="GIZ23" s="6"/>
      <c r="GJA23" s="6"/>
      <c r="GJB23" s="6"/>
      <c r="GJC23" s="6"/>
      <c r="GJD23" s="6"/>
      <c r="GJE23" s="6"/>
      <c r="GJF23" s="6"/>
      <c r="GJG23" s="6"/>
      <c r="GJH23" s="6"/>
      <c r="GJI23" s="6"/>
      <c r="GJJ23" s="6"/>
      <c r="GJK23" s="6"/>
      <c r="GJL23" s="6"/>
      <c r="GJM23" s="6"/>
      <c r="GJN23" s="6"/>
      <c r="GJO23" s="6"/>
      <c r="GJP23" s="6"/>
      <c r="GJQ23" s="6"/>
      <c r="GJR23" s="6"/>
      <c r="GJS23" s="6"/>
      <c r="GJT23" s="6"/>
      <c r="GJU23" s="6"/>
      <c r="GJV23" s="6"/>
      <c r="GJW23" s="6"/>
      <c r="GJX23" s="6"/>
      <c r="GJY23" s="6"/>
      <c r="GJZ23" s="6"/>
      <c r="GKA23" s="6"/>
      <c r="GKB23" s="6"/>
      <c r="GKC23" s="6"/>
      <c r="GKD23" s="6"/>
      <c r="GKE23" s="6"/>
      <c r="GKF23" s="6"/>
      <c r="GKG23" s="6"/>
      <c r="GKH23" s="6"/>
      <c r="GKI23" s="6"/>
      <c r="GKJ23" s="6"/>
      <c r="GKK23" s="6"/>
      <c r="GKL23" s="6"/>
      <c r="GKM23" s="6"/>
      <c r="GKN23" s="6"/>
      <c r="GKO23" s="6"/>
      <c r="GKP23" s="6"/>
      <c r="GKQ23" s="6"/>
      <c r="GKR23" s="6"/>
      <c r="GKS23" s="6"/>
      <c r="GKT23" s="6"/>
      <c r="GKU23" s="6"/>
      <c r="GKV23" s="6"/>
      <c r="GKW23" s="6"/>
      <c r="GKX23" s="6"/>
      <c r="GKY23" s="6"/>
      <c r="GKZ23" s="6"/>
      <c r="GLA23" s="6"/>
      <c r="GLB23" s="6"/>
      <c r="GLC23" s="6"/>
      <c r="GLD23" s="6"/>
      <c r="GLE23" s="6"/>
      <c r="GLF23" s="6"/>
      <c r="GLG23" s="6"/>
      <c r="GLH23" s="6"/>
      <c r="GLI23" s="6"/>
      <c r="GLJ23" s="6"/>
      <c r="GLK23" s="6"/>
      <c r="GLL23" s="6"/>
      <c r="GLM23" s="6"/>
      <c r="GLN23" s="6"/>
      <c r="GLO23" s="6"/>
      <c r="GLP23" s="6"/>
      <c r="GLQ23" s="6"/>
      <c r="GLR23" s="6"/>
      <c r="GLS23" s="6"/>
      <c r="GLT23" s="6"/>
      <c r="GLU23" s="6"/>
      <c r="GLV23" s="6"/>
      <c r="GLW23" s="6"/>
      <c r="GLX23" s="6"/>
      <c r="GLY23" s="6"/>
      <c r="GLZ23" s="6"/>
      <c r="GMA23" s="6"/>
      <c r="GMB23" s="6"/>
      <c r="GMC23" s="6"/>
      <c r="GMD23" s="6"/>
      <c r="GME23" s="6"/>
      <c r="GMF23" s="6"/>
      <c r="GMG23" s="6"/>
      <c r="GMH23" s="6"/>
      <c r="GMI23" s="6"/>
      <c r="GMJ23" s="6"/>
      <c r="GMK23" s="6"/>
      <c r="GML23" s="6"/>
      <c r="GMM23" s="6"/>
      <c r="GMN23" s="6"/>
      <c r="GMO23" s="6"/>
      <c r="GMP23" s="6"/>
      <c r="GMQ23" s="6"/>
      <c r="GMR23" s="6"/>
      <c r="GMS23" s="6"/>
      <c r="GMT23" s="6"/>
      <c r="GMU23" s="6"/>
      <c r="GMV23" s="6"/>
      <c r="GMW23" s="6"/>
      <c r="GMX23" s="6"/>
      <c r="GMY23" s="6"/>
      <c r="GMZ23" s="6"/>
      <c r="GNA23" s="6"/>
      <c r="GNB23" s="6"/>
      <c r="GNC23" s="6"/>
      <c r="GND23" s="6"/>
      <c r="GNE23" s="6"/>
      <c r="GNF23" s="6"/>
      <c r="GNG23" s="6"/>
      <c r="GNH23" s="6"/>
      <c r="GNI23" s="6"/>
      <c r="GNJ23" s="6"/>
      <c r="GNK23" s="6"/>
      <c r="GNL23" s="6"/>
      <c r="GNM23" s="6"/>
      <c r="GNN23" s="6"/>
      <c r="GNO23" s="6"/>
      <c r="GNP23" s="6"/>
      <c r="GNQ23" s="6"/>
      <c r="GNR23" s="6"/>
      <c r="GNS23" s="6"/>
      <c r="GNT23" s="6"/>
      <c r="GNU23" s="6"/>
      <c r="GNV23" s="6"/>
      <c r="GNW23" s="6"/>
      <c r="GNX23" s="6"/>
      <c r="GNY23" s="6"/>
      <c r="GNZ23" s="6"/>
      <c r="GOA23" s="6"/>
      <c r="GOB23" s="6"/>
      <c r="GOC23" s="6"/>
      <c r="GOD23" s="6"/>
      <c r="GOE23" s="6"/>
      <c r="GOF23" s="6"/>
      <c r="GOG23" s="6"/>
      <c r="GOH23" s="6"/>
      <c r="GOI23" s="6"/>
      <c r="GOJ23" s="6"/>
      <c r="GOK23" s="6"/>
      <c r="GOL23" s="6"/>
      <c r="GOM23" s="6"/>
      <c r="GON23" s="6"/>
      <c r="GOO23" s="6"/>
      <c r="GOP23" s="6"/>
      <c r="GOQ23" s="6"/>
      <c r="GOR23" s="6"/>
      <c r="GOS23" s="6"/>
      <c r="GOT23" s="6"/>
      <c r="GOU23" s="6"/>
      <c r="GOV23" s="6"/>
      <c r="GOW23" s="6"/>
      <c r="GOX23" s="6"/>
      <c r="GOY23" s="6"/>
      <c r="GOZ23" s="6"/>
      <c r="GPA23" s="6"/>
      <c r="GPB23" s="6"/>
      <c r="GPC23" s="6"/>
      <c r="GPD23" s="6"/>
      <c r="GPE23" s="6"/>
      <c r="GPF23" s="6"/>
      <c r="GPG23" s="6"/>
      <c r="GPH23" s="6"/>
      <c r="GPI23" s="6"/>
      <c r="GPJ23" s="6"/>
      <c r="GPK23" s="6"/>
      <c r="GPL23" s="6"/>
      <c r="GPM23" s="6"/>
      <c r="GPN23" s="6"/>
      <c r="GPO23" s="6"/>
      <c r="GPP23" s="6"/>
      <c r="GPQ23" s="6"/>
      <c r="GPR23" s="6"/>
      <c r="GPS23" s="6"/>
      <c r="GPT23" s="6"/>
      <c r="GPU23" s="6"/>
      <c r="GPV23" s="6"/>
      <c r="GPW23" s="6"/>
      <c r="GPX23" s="6"/>
      <c r="GPY23" s="6"/>
      <c r="GPZ23" s="6"/>
      <c r="GQA23" s="6"/>
      <c r="GQB23" s="6"/>
      <c r="GQC23" s="6"/>
      <c r="GQD23" s="6"/>
      <c r="GQE23" s="6"/>
      <c r="GQF23" s="6"/>
      <c r="GQG23" s="6"/>
      <c r="GQH23" s="6"/>
      <c r="GQI23" s="6"/>
      <c r="GQJ23" s="6"/>
      <c r="GQK23" s="6"/>
      <c r="GQL23" s="6"/>
      <c r="GQM23" s="6"/>
      <c r="GQN23" s="6"/>
      <c r="GQO23" s="6"/>
      <c r="GQP23" s="6"/>
      <c r="GQQ23" s="6"/>
      <c r="GQR23" s="6"/>
      <c r="GQS23" s="6"/>
      <c r="GQT23" s="6"/>
      <c r="GQU23" s="6"/>
      <c r="GQV23" s="6"/>
      <c r="GQW23" s="6"/>
      <c r="GQX23" s="6"/>
      <c r="GQY23" s="6"/>
      <c r="GQZ23" s="6"/>
      <c r="GRA23" s="6"/>
      <c r="GRB23" s="6"/>
      <c r="GRC23" s="6"/>
      <c r="GRD23" s="6"/>
      <c r="GRE23" s="6"/>
      <c r="GRF23" s="6"/>
      <c r="GRG23" s="6"/>
      <c r="GRH23" s="6"/>
      <c r="GRI23" s="6"/>
      <c r="GRJ23" s="6"/>
      <c r="GRK23" s="6"/>
      <c r="GRL23" s="6"/>
      <c r="GRM23" s="6"/>
      <c r="GRN23" s="6"/>
      <c r="GRO23" s="6"/>
      <c r="GRP23" s="6"/>
      <c r="GRQ23" s="6"/>
      <c r="GRR23" s="6"/>
      <c r="GRS23" s="6"/>
      <c r="GRT23" s="6"/>
      <c r="GRU23" s="6"/>
      <c r="GRV23" s="6"/>
      <c r="GRW23" s="6"/>
      <c r="GRX23" s="6"/>
      <c r="GRY23" s="6"/>
      <c r="GRZ23" s="6"/>
      <c r="GSA23" s="6"/>
      <c r="GSB23" s="6"/>
      <c r="GSC23" s="6"/>
      <c r="GSD23" s="6"/>
      <c r="GSE23" s="6"/>
      <c r="GSF23" s="6"/>
      <c r="GSG23" s="6"/>
      <c r="GSH23" s="6"/>
      <c r="GSI23" s="6"/>
      <c r="GSJ23" s="6"/>
      <c r="GSK23" s="6"/>
      <c r="GSL23" s="6"/>
      <c r="GSM23" s="6"/>
      <c r="GSN23" s="6"/>
      <c r="GSO23" s="6"/>
      <c r="GSP23" s="6"/>
      <c r="GSQ23" s="6"/>
      <c r="GSR23" s="6"/>
      <c r="GSS23" s="6"/>
      <c r="GST23" s="6"/>
      <c r="GSU23" s="6"/>
      <c r="GSV23" s="6"/>
      <c r="GSW23" s="6"/>
      <c r="GSX23" s="6"/>
      <c r="GSY23" s="6"/>
      <c r="GSZ23" s="6"/>
      <c r="GTA23" s="6"/>
      <c r="GTB23" s="6"/>
      <c r="GTC23" s="6"/>
      <c r="GTD23" s="6"/>
      <c r="GTE23" s="6"/>
      <c r="GTF23" s="6"/>
      <c r="GTG23" s="6"/>
      <c r="GTH23" s="6"/>
      <c r="GTI23" s="6"/>
      <c r="GTJ23" s="6"/>
      <c r="GTK23" s="6"/>
      <c r="GTL23" s="6"/>
      <c r="GTM23" s="6"/>
      <c r="GTN23" s="6"/>
      <c r="GTO23" s="6"/>
      <c r="GTP23" s="6"/>
      <c r="GTQ23" s="6"/>
      <c r="GTR23" s="6"/>
      <c r="GTS23" s="6"/>
      <c r="GTT23" s="6"/>
      <c r="GTU23" s="6"/>
      <c r="GTV23" s="6"/>
      <c r="GTW23" s="6"/>
      <c r="GTX23" s="6"/>
      <c r="GTY23" s="6"/>
      <c r="GTZ23" s="6"/>
      <c r="GUA23" s="6"/>
      <c r="GUB23" s="6"/>
      <c r="GUC23" s="6"/>
      <c r="GUD23" s="6"/>
      <c r="GUE23" s="6"/>
      <c r="GUF23" s="6"/>
      <c r="GUG23" s="6"/>
      <c r="GUH23" s="6"/>
      <c r="GUI23" s="6"/>
      <c r="GUJ23" s="6"/>
      <c r="GUK23" s="6"/>
      <c r="GUL23" s="6"/>
      <c r="GUM23" s="6"/>
      <c r="GUN23" s="6"/>
      <c r="GUO23" s="6"/>
      <c r="GUP23" s="6"/>
      <c r="GUQ23" s="6"/>
      <c r="GUR23" s="6"/>
      <c r="GUS23" s="6"/>
      <c r="GUT23" s="6"/>
      <c r="GUU23" s="6"/>
      <c r="GUV23" s="6"/>
      <c r="GUW23" s="6"/>
      <c r="GUX23" s="6"/>
      <c r="GUY23" s="6"/>
      <c r="GUZ23" s="6"/>
      <c r="GVA23" s="6"/>
      <c r="GVB23" s="6"/>
      <c r="GVC23" s="6"/>
      <c r="GVD23" s="6"/>
      <c r="GVE23" s="6"/>
      <c r="GVF23" s="6"/>
      <c r="GVG23" s="6"/>
      <c r="GVH23" s="6"/>
      <c r="GVI23" s="6"/>
      <c r="GVJ23" s="6"/>
      <c r="GVK23" s="6"/>
      <c r="GVL23" s="6"/>
      <c r="GVM23" s="6"/>
      <c r="GVN23" s="6"/>
      <c r="GVO23" s="6"/>
      <c r="GVP23" s="6"/>
      <c r="GVQ23" s="6"/>
      <c r="GVR23" s="6"/>
      <c r="GVS23" s="6"/>
      <c r="GVT23" s="6"/>
      <c r="GVU23" s="6"/>
      <c r="GVV23" s="6"/>
      <c r="GVW23" s="6"/>
      <c r="GVX23" s="6"/>
      <c r="GVY23" s="6"/>
      <c r="GVZ23" s="6"/>
      <c r="GWA23" s="6"/>
      <c r="GWB23" s="6"/>
      <c r="GWC23" s="6"/>
      <c r="GWD23" s="6"/>
      <c r="GWE23" s="6"/>
      <c r="GWF23" s="6"/>
      <c r="GWG23" s="6"/>
      <c r="GWH23" s="6"/>
      <c r="GWI23" s="6"/>
      <c r="GWJ23" s="6"/>
      <c r="GWK23" s="6"/>
      <c r="GWL23" s="6"/>
      <c r="GWM23" s="6"/>
      <c r="GWN23" s="6"/>
      <c r="GWO23" s="6"/>
      <c r="GWP23" s="6"/>
      <c r="GWQ23" s="6"/>
      <c r="GWR23" s="6"/>
      <c r="GWS23" s="6"/>
      <c r="GWT23" s="6"/>
      <c r="GWU23" s="6"/>
      <c r="GWV23" s="6"/>
      <c r="GWW23" s="6"/>
      <c r="GWX23" s="6"/>
      <c r="GWY23" s="6"/>
      <c r="GWZ23" s="6"/>
      <c r="GXA23" s="6"/>
      <c r="GXB23" s="6"/>
      <c r="GXC23" s="6"/>
      <c r="GXD23" s="6"/>
      <c r="GXE23" s="6"/>
      <c r="GXF23" s="6"/>
      <c r="GXG23" s="6"/>
      <c r="GXH23" s="6"/>
      <c r="GXI23" s="6"/>
      <c r="GXJ23" s="6"/>
      <c r="GXK23" s="6"/>
      <c r="GXL23" s="6"/>
      <c r="GXM23" s="6"/>
      <c r="GXN23" s="6"/>
      <c r="GXO23" s="6"/>
      <c r="GXP23" s="6"/>
      <c r="GXQ23" s="6"/>
      <c r="GXR23" s="6"/>
      <c r="GXS23" s="6"/>
      <c r="GXT23" s="6"/>
      <c r="GXU23" s="6"/>
      <c r="GXV23" s="6"/>
      <c r="GXW23" s="6"/>
      <c r="GXX23" s="6"/>
      <c r="GXY23" s="6"/>
      <c r="GXZ23" s="6"/>
      <c r="GYA23" s="6"/>
      <c r="GYB23" s="6"/>
      <c r="GYC23" s="6"/>
      <c r="GYD23" s="6"/>
      <c r="GYE23" s="6"/>
      <c r="GYF23" s="6"/>
      <c r="GYG23" s="6"/>
      <c r="GYH23" s="6"/>
      <c r="GYI23" s="6"/>
      <c r="GYJ23" s="6"/>
      <c r="GYK23" s="6"/>
      <c r="GYL23" s="6"/>
      <c r="GYM23" s="6"/>
      <c r="GYN23" s="6"/>
      <c r="GYO23" s="6"/>
      <c r="GYP23" s="6"/>
      <c r="GYQ23" s="6"/>
      <c r="GYR23" s="6"/>
      <c r="GYS23" s="6"/>
      <c r="GYT23" s="6"/>
      <c r="GYU23" s="6"/>
      <c r="GYV23" s="6"/>
      <c r="GYW23" s="6"/>
      <c r="GYX23" s="6"/>
      <c r="GYY23" s="6"/>
      <c r="GYZ23" s="6"/>
      <c r="GZA23" s="6"/>
      <c r="GZB23" s="6"/>
      <c r="GZC23" s="6"/>
      <c r="GZD23" s="6"/>
      <c r="GZE23" s="6"/>
      <c r="GZF23" s="6"/>
      <c r="GZG23" s="6"/>
      <c r="GZH23" s="6"/>
      <c r="GZI23" s="6"/>
      <c r="GZJ23" s="6"/>
      <c r="GZK23" s="6"/>
      <c r="GZL23" s="6"/>
      <c r="GZM23" s="6"/>
      <c r="GZN23" s="6"/>
      <c r="GZO23" s="6"/>
      <c r="GZP23" s="6"/>
      <c r="GZQ23" s="6"/>
      <c r="GZR23" s="6"/>
      <c r="GZS23" s="6"/>
      <c r="GZT23" s="6"/>
      <c r="GZU23" s="6"/>
      <c r="GZV23" s="6"/>
      <c r="GZW23" s="6"/>
      <c r="GZX23" s="6"/>
      <c r="GZY23" s="6"/>
      <c r="GZZ23" s="6"/>
      <c r="HAA23" s="6"/>
      <c r="HAB23" s="6"/>
      <c r="HAC23" s="6"/>
      <c r="HAD23" s="6"/>
      <c r="HAE23" s="6"/>
      <c r="HAF23" s="6"/>
      <c r="HAG23" s="6"/>
      <c r="HAH23" s="6"/>
      <c r="HAI23" s="6"/>
      <c r="HAJ23" s="6"/>
      <c r="HAK23" s="6"/>
      <c r="HAL23" s="6"/>
      <c r="HAM23" s="6"/>
      <c r="HAN23" s="6"/>
      <c r="HAO23" s="6"/>
      <c r="HAP23" s="6"/>
      <c r="HAQ23" s="6"/>
      <c r="HAR23" s="6"/>
      <c r="HAS23" s="6"/>
      <c r="HAT23" s="6"/>
      <c r="HAU23" s="6"/>
      <c r="HAV23" s="6"/>
      <c r="HAW23" s="6"/>
      <c r="HAX23" s="6"/>
      <c r="HAY23" s="6"/>
      <c r="HAZ23" s="6"/>
      <c r="HBA23" s="6"/>
      <c r="HBB23" s="6"/>
      <c r="HBC23" s="6"/>
      <c r="HBD23" s="6"/>
      <c r="HBE23" s="6"/>
      <c r="HBF23" s="6"/>
      <c r="HBG23" s="6"/>
      <c r="HBH23" s="6"/>
      <c r="HBI23" s="6"/>
      <c r="HBJ23" s="6"/>
      <c r="HBK23" s="6"/>
      <c r="HBL23" s="6"/>
      <c r="HBM23" s="6"/>
      <c r="HBN23" s="6"/>
      <c r="HBO23" s="6"/>
      <c r="HBP23" s="6"/>
      <c r="HBQ23" s="6"/>
      <c r="HBR23" s="6"/>
      <c r="HBS23" s="6"/>
      <c r="HBT23" s="6"/>
      <c r="HBU23" s="6"/>
      <c r="HBV23" s="6"/>
      <c r="HBW23" s="6"/>
      <c r="HBX23" s="6"/>
      <c r="HBY23" s="6"/>
      <c r="HBZ23" s="6"/>
      <c r="HCA23" s="6"/>
      <c r="HCB23" s="6"/>
      <c r="HCC23" s="6"/>
      <c r="HCD23" s="6"/>
      <c r="HCE23" s="6"/>
      <c r="HCF23" s="6"/>
      <c r="HCG23" s="6"/>
      <c r="HCH23" s="6"/>
      <c r="HCI23" s="6"/>
      <c r="HCJ23" s="6"/>
      <c r="HCK23" s="6"/>
      <c r="HCL23" s="6"/>
      <c r="HCM23" s="6"/>
      <c r="HCN23" s="6"/>
      <c r="HCO23" s="6"/>
      <c r="HCP23" s="6"/>
      <c r="HCQ23" s="6"/>
      <c r="HCR23" s="6"/>
      <c r="HCS23" s="6"/>
      <c r="HCT23" s="6"/>
      <c r="HCU23" s="6"/>
      <c r="HCV23" s="6"/>
      <c r="HCW23" s="6"/>
      <c r="HCX23" s="6"/>
      <c r="HCY23" s="6"/>
      <c r="HCZ23" s="6"/>
      <c r="HDA23" s="6"/>
      <c r="HDB23" s="6"/>
      <c r="HDC23" s="6"/>
      <c r="HDD23" s="6"/>
      <c r="HDE23" s="6"/>
      <c r="HDF23" s="6"/>
      <c r="HDG23" s="6"/>
      <c r="HDH23" s="6"/>
      <c r="HDI23" s="6"/>
      <c r="HDJ23" s="6"/>
      <c r="HDK23" s="6"/>
      <c r="HDL23" s="6"/>
      <c r="HDM23" s="6"/>
      <c r="HDN23" s="6"/>
      <c r="HDO23" s="6"/>
      <c r="HDP23" s="6"/>
      <c r="HDQ23" s="6"/>
      <c r="HDR23" s="6"/>
      <c r="HDS23" s="6"/>
      <c r="HDT23" s="6"/>
      <c r="HDU23" s="6"/>
      <c r="HDV23" s="6"/>
      <c r="HDW23" s="6"/>
      <c r="HDX23" s="6"/>
      <c r="HDY23" s="6"/>
      <c r="HDZ23" s="6"/>
      <c r="HEA23" s="6"/>
      <c r="HEB23" s="6"/>
      <c r="HEC23" s="6"/>
      <c r="HED23" s="6"/>
      <c r="HEE23" s="6"/>
      <c r="HEF23" s="6"/>
      <c r="HEG23" s="6"/>
      <c r="HEH23" s="6"/>
      <c r="HEI23" s="6"/>
      <c r="HEJ23" s="6"/>
      <c r="HEK23" s="6"/>
      <c r="HEL23" s="6"/>
      <c r="HEM23" s="6"/>
      <c r="HEN23" s="6"/>
      <c r="HEO23" s="6"/>
      <c r="HEP23" s="6"/>
      <c r="HEQ23" s="6"/>
      <c r="HER23" s="6"/>
      <c r="HES23" s="6"/>
      <c r="HET23" s="6"/>
      <c r="HEU23" s="6"/>
      <c r="HEV23" s="6"/>
      <c r="HEW23" s="6"/>
      <c r="HEX23" s="6"/>
      <c r="HEY23" s="6"/>
      <c r="HEZ23" s="6"/>
      <c r="HFA23" s="6"/>
      <c r="HFB23" s="6"/>
      <c r="HFC23" s="6"/>
      <c r="HFD23" s="6"/>
      <c r="HFE23" s="6"/>
      <c r="HFF23" s="6"/>
      <c r="HFG23" s="6"/>
      <c r="HFH23" s="6"/>
      <c r="HFI23" s="6"/>
      <c r="HFJ23" s="6"/>
      <c r="HFK23" s="6"/>
      <c r="HFL23" s="6"/>
      <c r="HFM23" s="6"/>
      <c r="HFN23" s="6"/>
      <c r="HFO23" s="6"/>
      <c r="HFP23" s="6"/>
      <c r="HFQ23" s="6"/>
      <c r="HFR23" s="6"/>
      <c r="HFS23" s="6"/>
      <c r="HFT23" s="6"/>
      <c r="HFU23" s="6"/>
      <c r="HFV23" s="6"/>
      <c r="HFW23" s="6"/>
      <c r="HFX23" s="6"/>
      <c r="HFY23" s="6"/>
      <c r="HFZ23" s="6"/>
      <c r="HGA23" s="6"/>
      <c r="HGB23" s="6"/>
      <c r="HGC23" s="6"/>
      <c r="HGD23" s="6"/>
      <c r="HGE23" s="6"/>
      <c r="HGF23" s="6"/>
      <c r="HGG23" s="6"/>
      <c r="HGH23" s="6"/>
      <c r="HGI23" s="6"/>
      <c r="HGJ23" s="6"/>
      <c r="HGK23" s="6"/>
      <c r="HGL23" s="6"/>
      <c r="HGM23" s="6"/>
      <c r="HGN23" s="6"/>
      <c r="HGO23" s="6"/>
      <c r="HGP23" s="6"/>
      <c r="HGQ23" s="6"/>
      <c r="HGR23" s="6"/>
      <c r="HGS23" s="6"/>
      <c r="HGT23" s="6"/>
      <c r="HGU23" s="6"/>
      <c r="HGV23" s="6"/>
      <c r="HGW23" s="6"/>
      <c r="HGX23" s="6"/>
      <c r="HGY23" s="6"/>
      <c r="HGZ23" s="6"/>
      <c r="HHA23" s="6"/>
      <c r="HHB23" s="6"/>
      <c r="HHC23" s="6"/>
      <c r="HHD23" s="6"/>
      <c r="HHE23" s="6"/>
      <c r="HHF23" s="6"/>
      <c r="HHG23" s="6"/>
      <c r="HHH23" s="6"/>
      <c r="HHI23" s="6"/>
      <c r="HHJ23" s="6"/>
      <c r="HHK23" s="6"/>
      <c r="HHL23" s="6"/>
      <c r="HHM23" s="6"/>
      <c r="HHN23" s="6"/>
      <c r="HHO23" s="6"/>
      <c r="HHP23" s="6"/>
      <c r="HHQ23" s="6"/>
      <c r="HHR23" s="6"/>
      <c r="HHS23" s="6"/>
      <c r="HHT23" s="6"/>
      <c r="HHU23" s="6"/>
      <c r="HHV23" s="6"/>
      <c r="HHW23" s="6"/>
      <c r="HHX23" s="6"/>
      <c r="HHY23" s="6"/>
      <c r="HHZ23" s="6"/>
      <c r="HIA23" s="6"/>
      <c r="HIB23" s="6"/>
      <c r="HIC23" s="6"/>
      <c r="HID23" s="6"/>
      <c r="HIE23" s="6"/>
      <c r="HIF23" s="6"/>
      <c r="HIG23" s="6"/>
      <c r="HIH23" s="6"/>
      <c r="HII23" s="6"/>
      <c r="HIJ23" s="6"/>
      <c r="HIK23" s="6"/>
      <c r="HIL23" s="6"/>
      <c r="HIM23" s="6"/>
      <c r="HIN23" s="6"/>
      <c r="HIO23" s="6"/>
      <c r="HIP23" s="6"/>
      <c r="HIQ23" s="6"/>
      <c r="HIR23" s="6"/>
      <c r="HIS23" s="6"/>
      <c r="HIT23" s="6"/>
      <c r="HIU23" s="6"/>
      <c r="HIV23" s="6"/>
      <c r="HIW23" s="6"/>
      <c r="HIX23" s="6"/>
      <c r="HIY23" s="6"/>
      <c r="HIZ23" s="6"/>
      <c r="HJA23" s="6"/>
      <c r="HJB23" s="6"/>
      <c r="HJC23" s="6"/>
      <c r="HJD23" s="6"/>
      <c r="HJE23" s="6"/>
      <c r="HJF23" s="6"/>
      <c r="HJG23" s="6"/>
      <c r="HJH23" s="6"/>
      <c r="HJI23" s="6"/>
      <c r="HJJ23" s="6"/>
      <c r="HJK23" s="6"/>
      <c r="HJL23" s="6"/>
      <c r="HJM23" s="6"/>
      <c r="HJN23" s="6"/>
      <c r="HJO23" s="6"/>
      <c r="HJP23" s="6"/>
      <c r="HJQ23" s="6"/>
      <c r="HJR23" s="6"/>
      <c r="HJS23" s="6"/>
      <c r="HJT23" s="6"/>
      <c r="HJU23" s="6"/>
      <c r="HJV23" s="6"/>
      <c r="HJW23" s="6"/>
      <c r="HJX23" s="6"/>
      <c r="HJY23" s="6"/>
      <c r="HJZ23" s="6"/>
      <c r="HKA23" s="6"/>
      <c r="HKB23" s="6"/>
      <c r="HKC23" s="6"/>
      <c r="HKD23" s="6"/>
      <c r="HKE23" s="6"/>
      <c r="HKF23" s="6"/>
      <c r="HKG23" s="6"/>
      <c r="HKH23" s="6"/>
      <c r="HKI23" s="6"/>
      <c r="HKJ23" s="6"/>
      <c r="HKK23" s="6"/>
      <c r="HKL23" s="6"/>
      <c r="HKM23" s="6"/>
      <c r="HKN23" s="6"/>
      <c r="HKO23" s="6"/>
      <c r="HKP23" s="6"/>
      <c r="HKQ23" s="6"/>
      <c r="HKR23" s="6"/>
      <c r="HKS23" s="6"/>
      <c r="HKT23" s="6"/>
      <c r="HKU23" s="6"/>
      <c r="HKV23" s="6"/>
      <c r="HKW23" s="6"/>
      <c r="HKX23" s="6"/>
      <c r="HKY23" s="6"/>
      <c r="HKZ23" s="6"/>
      <c r="HLA23" s="6"/>
      <c r="HLB23" s="6"/>
      <c r="HLC23" s="6"/>
      <c r="HLD23" s="6"/>
      <c r="HLE23" s="6"/>
      <c r="HLF23" s="6"/>
      <c r="HLG23" s="6"/>
      <c r="HLH23" s="6"/>
      <c r="HLI23" s="6"/>
      <c r="HLJ23" s="6"/>
      <c r="HLK23" s="6"/>
      <c r="HLL23" s="6"/>
      <c r="HLM23" s="6"/>
      <c r="HLN23" s="6"/>
      <c r="HLO23" s="6"/>
      <c r="HLP23" s="6"/>
      <c r="HLQ23" s="6"/>
      <c r="HLR23" s="6"/>
      <c r="HLS23" s="6"/>
      <c r="HLT23" s="6"/>
      <c r="HLU23" s="6"/>
      <c r="HLV23" s="6"/>
      <c r="HLW23" s="6"/>
      <c r="HLX23" s="6"/>
      <c r="HLY23" s="6"/>
      <c r="HLZ23" s="6"/>
      <c r="HMA23" s="6"/>
      <c r="HMB23" s="6"/>
      <c r="HMC23" s="6"/>
      <c r="HMD23" s="6"/>
      <c r="HME23" s="6"/>
      <c r="HMF23" s="6"/>
      <c r="HMG23" s="6"/>
      <c r="HMH23" s="6"/>
      <c r="HMI23" s="6"/>
      <c r="HMJ23" s="6"/>
      <c r="HMK23" s="6"/>
      <c r="HML23" s="6"/>
      <c r="HMM23" s="6"/>
      <c r="HMN23" s="6"/>
      <c r="HMO23" s="6"/>
      <c r="HMP23" s="6"/>
      <c r="HMQ23" s="6"/>
      <c r="HMR23" s="6"/>
      <c r="HMS23" s="6"/>
      <c r="HMT23" s="6"/>
      <c r="HMU23" s="6"/>
      <c r="HMV23" s="6"/>
      <c r="HMW23" s="6"/>
      <c r="HMX23" s="6"/>
      <c r="HMY23" s="6"/>
      <c r="HMZ23" s="6"/>
      <c r="HNA23" s="6"/>
      <c r="HNB23" s="6"/>
      <c r="HNC23" s="6"/>
      <c r="HND23" s="6"/>
      <c r="HNE23" s="6"/>
      <c r="HNF23" s="6"/>
      <c r="HNG23" s="6"/>
      <c r="HNH23" s="6"/>
      <c r="HNI23" s="6"/>
      <c r="HNJ23" s="6"/>
      <c r="HNK23" s="6"/>
      <c r="HNL23" s="6"/>
      <c r="HNM23" s="6"/>
      <c r="HNN23" s="6"/>
      <c r="HNO23" s="6"/>
      <c r="HNP23" s="6"/>
      <c r="HNQ23" s="6"/>
      <c r="HNR23" s="6"/>
      <c r="HNS23" s="6"/>
      <c r="HNT23" s="6"/>
      <c r="HNU23" s="6"/>
      <c r="HNV23" s="6"/>
      <c r="HNW23" s="6"/>
      <c r="HNX23" s="6"/>
      <c r="HNY23" s="6"/>
      <c r="HNZ23" s="6"/>
      <c r="HOA23" s="6"/>
      <c r="HOB23" s="6"/>
      <c r="HOC23" s="6"/>
      <c r="HOD23" s="6"/>
      <c r="HOE23" s="6"/>
      <c r="HOF23" s="6"/>
      <c r="HOG23" s="6"/>
      <c r="HOH23" s="6"/>
      <c r="HOI23" s="6"/>
      <c r="HOJ23" s="6"/>
      <c r="HOK23" s="6"/>
      <c r="HOL23" s="6"/>
      <c r="HOM23" s="6"/>
      <c r="HON23" s="6"/>
      <c r="HOO23" s="6"/>
      <c r="HOP23" s="6"/>
      <c r="HOQ23" s="6"/>
      <c r="HOR23" s="6"/>
      <c r="HOS23" s="6"/>
      <c r="HOT23" s="6"/>
      <c r="HOU23" s="6"/>
      <c r="HOV23" s="6"/>
      <c r="HOW23" s="6"/>
      <c r="HOX23" s="6"/>
      <c r="HOY23" s="6"/>
      <c r="HOZ23" s="6"/>
      <c r="HPA23" s="6"/>
      <c r="HPB23" s="6"/>
      <c r="HPC23" s="6"/>
      <c r="HPD23" s="6"/>
      <c r="HPE23" s="6"/>
      <c r="HPF23" s="6"/>
      <c r="HPG23" s="6"/>
      <c r="HPH23" s="6"/>
      <c r="HPI23" s="6"/>
      <c r="HPJ23" s="6"/>
      <c r="HPK23" s="6"/>
      <c r="HPL23" s="6"/>
      <c r="HPM23" s="6"/>
      <c r="HPN23" s="6"/>
      <c r="HPO23" s="6"/>
      <c r="HPP23" s="6"/>
      <c r="HPQ23" s="6"/>
      <c r="HPR23" s="6"/>
      <c r="HPS23" s="6"/>
      <c r="HPT23" s="6"/>
      <c r="HPU23" s="6"/>
      <c r="HPV23" s="6"/>
      <c r="HPW23" s="6"/>
      <c r="HPX23" s="6"/>
      <c r="HPY23" s="6"/>
      <c r="HPZ23" s="6"/>
      <c r="HQA23" s="6"/>
      <c r="HQB23" s="6"/>
      <c r="HQC23" s="6"/>
      <c r="HQD23" s="6"/>
      <c r="HQE23" s="6"/>
      <c r="HQF23" s="6"/>
      <c r="HQG23" s="6"/>
      <c r="HQH23" s="6"/>
      <c r="HQI23" s="6"/>
      <c r="HQJ23" s="6"/>
      <c r="HQK23" s="6"/>
      <c r="HQL23" s="6"/>
      <c r="HQM23" s="6"/>
      <c r="HQN23" s="6"/>
      <c r="HQO23" s="6"/>
      <c r="HQP23" s="6"/>
      <c r="HQQ23" s="6"/>
      <c r="HQR23" s="6"/>
      <c r="HQS23" s="6"/>
      <c r="HQT23" s="6"/>
      <c r="HQU23" s="6"/>
      <c r="HQV23" s="6"/>
      <c r="HQW23" s="6"/>
      <c r="HQX23" s="6"/>
      <c r="HQY23" s="6"/>
      <c r="HQZ23" s="6"/>
      <c r="HRA23" s="6"/>
      <c r="HRB23" s="6"/>
      <c r="HRC23" s="6"/>
      <c r="HRD23" s="6"/>
      <c r="HRE23" s="6"/>
      <c r="HRF23" s="6"/>
      <c r="HRG23" s="6"/>
      <c r="HRH23" s="6"/>
      <c r="HRI23" s="6"/>
      <c r="HRJ23" s="6"/>
      <c r="HRK23" s="6"/>
      <c r="HRL23" s="6"/>
      <c r="HRM23" s="6"/>
      <c r="HRN23" s="6"/>
      <c r="HRO23" s="6"/>
      <c r="HRP23" s="6"/>
      <c r="HRQ23" s="6"/>
      <c r="HRR23" s="6"/>
      <c r="HRS23" s="6"/>
      <c r="HRT23" s="6"/>
      <c r="HRU23" s="6"/>
      <c r="HRV23" s="6"/>
      <c r="HRW23" s="6"/>
      <c r="HRX23" s="6"/>
      <c r="HRY23" s="6"/>
      <c r="HRZ23" s="6"/>
      <c r="HSA23" s="6"/>
      <c r="HSB23" s="6"/>
      <c r="HSC23" s="6"/>
      <c r="HSD23" s="6"/>
      <c r="HSE23" s="6"/>
      <c r="HSF23" s="6"/>
      <c r="HSG23" s="6"/>
      <c r="HSH23" s="6"/>
      <c r="HSI23" s="6"/>
      <c r="HSJ23" s="6"/>
      <c r="HSK23" s="6"/>
      <c r="HSL23" s="6"/>
      <c r="HSM23" s="6"/>
      <c r="HSN23" s="6"/>
      <c r="HSO23" s="6"/>
      <c r="HSP23" s="6"/>
      <c r="HSQ23" s="6"/>
      <c r="HSR23" s="6"/>
      <c r="HSS23" s="6"/>
      <c r="HST23" s="6"/>
      <c r="HSU23" s="6"/>
      <c r="HSV23" s="6"/>
      <c r="HSW23" s="6"/>
      <c r="HSX23" s="6"/>
      <c r="HSY23" s="6"/>
      <c r="HSZ23" s="6"/>
      <c r="HTA23" s="6"/>
      <c r="HTB23" s="6"/>
      <c r="HTC23" s="6"/>
      <c r="HTD23" s="6"/>
      <c r="HTE23" s="6"/>
      <c r="HTF23" s="6"/>
      <c r="HTG23" s="6"/>
      <c r="HTH23" s="6"/>
      <c r="HTI23" s="6"/>
      <c r="HTJ23" s="6"/>
      <c r="HTK23" s="6"/>
      <c r="HTL23" s="6"/>
      <c r="HTM23" s="6"/>
      <c r="HTN23" s="6"/>
      <c r="HTO23" s="6"/>
      <c r="HTP23" s="6"/>
      <c r="HTQ23" s="6"/>
      <c r="HTR23" s="6"/>
      <c r="HTS23" s="6"/>
      <c r="HTT23" s="6"/>
      <c r="HTU23" s="6"/>
      <c r="HTV23" s="6"/>
      <c r="HTW23" s="6"/>
      <c r="HTX23" s="6"/>
      <c r="HTY23" s="6"/>
      <c r="HTZ23" s="6"/>
      <c r="HUA23" s="6"/>
      <c r="HUB23" s="6"/>
      <c r="HUC23" s="6"/>
      <c r="HUD23" s="6"/>
      <c r="HUE23" s="6"/>
      <c r="HUF23" s="6"/>
      <c r="HUG23" s="6"/>
      <c r="HUH23" s="6"/>
      <c r="HUI23" s="6"/>
      <c r="HUJ23" s="6"/>
      <c r="HUK23" s="6"/>
      <c r="HUL23" s="6"/>
      <c r="HUM23" s="6"/>
      <c r="HUN23" s="6"/>
      <c r="HUO23" s="6"/>
      <c r="HUP23" s="6"/>
      <c r="HUQ23" s="6"/>
      <c r="HUR23" s="6"/>
      <c r="HUS23" s="6"/>
      <c r="HUT23" s="6"/>
      <c r="HUU23" s="6"/>
      <c r="HUV23" s="6"/>
      <c r="HUW23" s="6"/>
      <c r="HUX23" s="6"/>
      <c r="HUY23" s="6"/>
      <c r="HUZ23" s="6"/>
      <c r="HVA23" s="6"/>
      <c r="HVB23" s="6"/>
      <c r="HVC23" s="6"/>
      <c r="HVD23" s="6"/>
      <c r="HVE23" s="6"/>
      <c r="HVF23" s="6"/>
      <c r="HVG23" s="6"/>
      <c r="HVH23" s="6"/>
      <c r="HVI23" s="6"/>
      <c r="HVJ23" s="6"/>
      <c r="HVK23" s="6"/>
      <c r="HVL23" s="6"/>
      <c r="HVM23" s="6"/>
      <c r="HVN23" s="6"/>
      <c r="HVO23" s="6"/>
      <c r="HVP23" s="6"/>
      <c r="HVQ23" s="6"/>
      <c r="HVR23" s="6"/>
      <c r="HVS23" s="6"/>
      <c r="HVT23" s="6"/>
      <c r="HVU23" s="6"/>
      <c r="HVV23" s="6"/>
      <c r="HVW23" s="6"/>
      <c r="HVX23" s="6"/>
      <c r="HVY23" s="6"/>
      <c r="HVZ23" s="6"/>
      <c r="HWA23" s="6"/>
      <c r="HWB23" s="6"/>
      <c r="HWC23" s="6"/>
      <c r="HWD23" s="6"/>
      <c r="HWE23" s="6"/>
      <c r="HWF23" s="6"/>
      <c r="HWG23" s="6"/>
      <c r="HWH23" s="6"/>
      <c r="HWI23" s="6"/>
      <c r="HWJ23" s="6"/>
      <c r="HWK23" s="6"/>
      <c r="HWL23" s="6"/>
      <c r="HWM23" s="6"/>
      <c r="HWN23" s="6"/>
      <c r="HWO23" s="6"/>
      <c r="HWP23" s="6"/>
      <c r="HWQ23" s="6"/>
      <c r="HWR23" s="6"/>
      <c r="HWS23" s="6"/>
      <c r="HWT23" s="6"/>
      <c r="HWU23" s="6"/>
      <c r="HWV23" s="6"/>
      <c r="HWW23" s="6"/>
      <c r="HWX23" s="6"/>
      <c r="HWY23" s="6"/>
      <c r="HWZ23" s="6"/>
      <c r="HXA23" s="6"/>
      <c r="HXB23" s="6"/>
      <c r="HXC23" s="6"/>
      <c r="HXD23" s="6"/>
      <c r="HXE23" s="6"/>
      <c r="HXF23" s="6"/>
      <c r="HXG23" s="6"/>
      <c r="HXH23" s="6"/>
      <c r="HXI23" s="6"/>
      <c r="HXJ23" s="6"/>
      <c r="HXK23" s="6"/>
      <c r="HXL23" s="6"/>
      <c r="HXM23" s="6"/>
      <c r="HXN23" s="6"/>
      <c r="HXO23" s="6"/>
      <c r="HXP23" s="6"/>
      <c r="HXQ23" s="6"/>
      <c r="HXR23" s="6"/>
      <c r="HXS23" s="6"/>
      <c r="HXT23" s="6"/>
      <c r="HXU23" s="6"/>
      <c r="HXV23" s="6"/>
      <c r="HXW23" s="6"/>
      <c r="HXX23" s="6"/>
      <c r="HXY23" s="6"/>
      <c r="HXZ23" s="6"/>
      <c r="HYA23" s="6"/>
      <c r="HYB23" s="6"/>
      <c r="HYC23" s="6"/>
      <c r="HYD23" s="6"/>
      <c r="HYE23" s="6"/>
      <c r="HYF23" s="6"/>
      <c r="HYG23" s="6"/>
      <c r="HYH23" s="6"/>
      <c r="HYI23" s="6"/>
      <c r="HYJ23" s="6"/>
      <c r="HYK23" s="6"/>
      <c r="HYL23" s="6"/>
      <c r="HYM23" s="6"/>
      <c r="HYN23" s="6"/>
      <c r="HYO23" s="6"/>
      <c r="HYP23" s="6"/>
      <c r="HYQ23" s="6"/>
      <c r="HYR23" s="6"/>
      <c r="HYS23" s="6"/>
      <c r="HYT23" s="6"/>
      <c r="HYU23" s="6"/>
      <c r="HYV23" s="6"/>
      <c r="HYW23" s="6"/>
      <c r="HYX23" s="6"/>
      <c r="HYY23" s="6"/>
      <c r="HYZ23" s="6"/>
      <c r="HZA23" s="6"/>
      <c r="HZB23" s="6"/>
      <c r="HZC23" s="6"/>
      <c r="HZD23" s="6"/>
      <c r="HZE23" s="6"/>
      <c r="HZF23" s="6"/>
      <c r="HZG23" s="6"/>
      <c r="HZH23" s="6"/>
      <c r="HZI23" s="6"/>
      <c r="HZJ23" s="6"/>
      <c r="HZK23" s="6"/>
      <c r="HZL23" s="6"/>
      <c r="HZM23" s="6"/>
      <c r="HZN23" s="6"/>
      <c r="HZO23" s="6"/>
      <c r="HZP23" s="6"/>
      <c r="HZQ23" s="6"/>
      <c r="HZR23" s="6"/>
      <c r="HZS23" s="6"/>
      <c r="HZT23" s="6"/>
      <c r="HZU23" s="6"/>
      <c r="HZV23" s="6"/>
      <c r="HZW23" s="6"/>
      <c r="HZX23" s="6"/>
      <c r="HZY23" s="6"/>
      <c r="HZZ23" s="6"/>
      <c r="IAA23" s="6"/>
      <c r="IAB23" s="6"/>
      <c r="IAC23" s="6"/>
      <c r="IAD23" s="6"/>
      <c r="IAE23" s="6"/>
      <c r="IAF23" s="6"/>
      <c r="IAG23" s="6"/>
      <c r="IAH23" s="6"/>
      <c r="IAI23" s="6"/>
      <c r="IAJ23" s="6"/>
      <c r="IAK23" s="6"/>
      <c r="IAL23" s="6"/>
      <c r="IAM23" s="6"/>
      <c r="IAN23" s="6"/>
      <c r="IAO23" s="6"/>
      <c r="IAP23" s="6"/>
      <c r="IAQ23" s="6"/>
      <c r="IAR23" s="6"/>
      <c r="IAS23" s="6"/>
      <c r="IAT23" s="6"/>
      <c r="IAU23" s="6"/>
      <c r="IAV23" s="6"/>
      <c r="IAW23" s="6"/>
      <c r="IAX23" s="6"/>
      <c r="IAY23" s="6"/>
      <c r="IAZ23" s="6"/>
      <c r="IBA23" s="6"/>
      <c r="IBB23" s="6"/>
      <c r="IBC23" s="6"/>
      <c r="IBD23" s="6"/>
      <c r="IBE23" s="6"/>
      <c r="IBF23" s="6"/>
      <c r="IBG23" s="6"/>
      <c r="IBH23" s="6"/>
      <c r="IBI23" s="6"/>
      <c r="IBJ23" s="6"/>
      <c r="IBK23" s="6"/>
      <c r="IBL23" s="6"/>
      <c r="IBM23" s="6"/>
      <c r="IBN23" s="6"/>
      <c r="IBO23" s="6"/>
      <c r="IBP23" s="6"/>
      <c r="IBQ23" s="6"/>
      <c r="IBR23" s="6"/>
      <c r="IBS23" s="6"/>
      <c r="IBT23" s="6"/>
      <c r="IBU23" s="6"/>
      <c r="IBV23" s="6"/>
      <c r="IBW23" s="6"/>
      <c r="IBX23" s="6"/>
      <c r="IBY23" s="6"/>
      <c r="IBZ23" s="6"/>
      <c r="ICA23" s="6"/>
      <c r="ICB23" s="6"/>
      <c r="ICC23" s="6"/>
      <c r="ICD23" s="6"/>
      <c r="ICE23" s="6"/>
      <c r="ICF23" s="6"/>
      <c r="ICG23" s="6"/>
      <c r="ICH23" s="6"/>
      <c r="ICI23" s="6"/>
      <c r="ICJ23" s="6"/>
      <c r="ICK23" s="6"/>
      <c r="ICL23" s="6"/>
      <c r="ICM23" s="6"/>
      <c r="ICN23" s="6"/>
      <c r="ICO23" s="6"/>
      <c r="ICP23" s="6"/>
      <c r="ICQ23" s="6"/>
      <c r="ICR23" s="6"/>
      <c r="ICS23" s="6"/>
      <c r="ICT23" s="6"/>
      <c r="ICU23" s="6"/>
      <c r="ICV23" s="6"/>
      <c r="ICW23" s="6"/>
      <c r="ICX23" s="6"/>
      <c r="ICY23" s="6"/>
      <c r="ICZ23" s="6"/>
      <c r="IDA23" s="6"/>
      <c r="IDB23" s="6"/>
      <c r="IDC23" s="6"/>
      <c r="IDD23" s="6"/>
      <c r="IDE23" s="6"/>
      <c r="IDF23" s="6"/>
      <c r="IDG23" s="6"/>
      <c r="IDH23" s="6"/>
      <c r="IDI23" s="6"/>
      <c r="IDJ23" s="6"/>
      <c r="IDK23" s="6"/>
      <c r="IDL23" s="6"/>
      <c r="IDM23" s="6"/>
      <c r="IDN23" s="6"/>
      <c r="IDO23" s="6"/>
      <c r="IDP23" s="6"/>
      <c r="IDQ23" s="6"/>
      <c r="IDR23" s="6"/>
      <c r="IDS23" s="6"/>
      <c r="IDT23" s="6"/>
      <c r="IDU23" s="6"/>
      <c r="IDV23" s="6"/>
      <c r="IDW23" s="6"/>
      <c r="IDX23" s="6"/>
      <c r="IDY23" s="6"/>
      <c r="IDZ23" s="6"/>
      <c r="IEA23" s="6"/>
      <c r="IEB23" s="6"/>
      <c r="IEC23" s="6"/>
      <c r="IED23" s="6"/>
      <c r="IEE23" s="6"/>
      <c r="IEF23" s="6"/>
      <c r="IEG23" s="6"/>
      <c r="IEH23" s="6"/>
      <c r="IEI23" s="6"/>
      <c r="IEJ23" s="6"/>
      <c r="IEK23" s="6"/>
      <c r="IEL23" s="6"/>
      <c r="IEM23" s="6"/>
      <c r="IEN23" s="6"/>
      <c r="IEO23" s="6"/>
      <c r="IEP23" s="6"/>
      <c r="IEQ23" s="6"/>
      <c r="IER23" s="6"/>
      <c r="IES23" s="6"/>
      <c r="IET23" s="6"/>
      <c r="IEU23" s="6"/>
      <c r="IEV23" s="6"/>
      <c r="IEW23" s="6"/>
      <c r="IEX23" s="6"/>
      <c r="IEY23" s="6"/>
      <c r="IEZ23" s="6"/>
      <c r="IFA23" s="6"/>
      <c r="IFB23" s="6"/>
      <c r="IFC23" s="6"/>
      <c r="IFD23" s="6"/>
      <c r="IFE23" s="6"/>
      <c r="IFF23" s="6"/>
      <c r="IFG23" s="6"/>
      <c r="IFH23" s="6"/>
      <c r="IFI23" s="6"/>
      <c r="IFJ23" s="6"/>
      <c r="IFK23" s="6"/>
      <c r="IFL23" s="6"/>
      <c r="IFM23" s="6"/>
      <c r="IFN23" s="6"/>
      <c r="IFO23" s="6"/>
      <c r="IFP23" s="6"/>
      <c r="IFQ23" s="6"/>
      <c r="IFR23" s="6"/>
      <c r="IFS23" s="6"/>
      <c r="IFT23" s="6"/>
      <c r="IFU23" s="6"/>
      <c r="IFV23" s="6"/>
      <c r="IFW23" s="6"/>
      <c r="IFX23" s="6"/>
      <c r="IFY23" s="6"/>
      <c r="IFZ23" s="6"/>
      <c r="IGA23" s="6"/>
      <c r="IGB23" s="6"/>
      <c r="IGC23" s="6"/>
      <c r="IGD23" s="6"/>
      <c r="IGE23" s="6"/>
      <c r="IGF23" s="6"/>
      <c r="IGG23" s="6"/>
      <c r="IGH23" s="6"/>
      <c r="IGI23" s="6"/>
      <c r="IGJ23" s="6"/>
      <c r="IGK23" s="6"/>
      <c r="IGL23" s="6"/>
      <c r="IGM23" s="6"/>
      <c r="IGN23" s="6"/>
      <c r="IGO23" s="6"/>
      <c r="IGP23" s="6"/>
      <c r="IGQ23" s="6"/>
      <c r="IGR23" s="6"/>
      <c r="IGS23" s="6"/>
      <c r="IGT23" s="6"/>
      <c r="IGU23" s="6"/>
      <c r="IGV23" s="6"/>
      <c r="IGW23" s="6"/>
      <c r="IGX23" s="6"/>
      <c r="IGY23" s="6"/>
      <c r="IGZ23" s="6"/>
      <c r="IHA23" s="6"/>
      <c r="IHB23" s="6"/>
      <c r="IHC23" s="6"/>
      <c r="IHD23" s="6"/>
      <c r="IHE23" s="6"/>
      <c r="IHF23" s="6"/>
      <c r="IHG23" s="6"/>
      <c r="IHH23" s="6"/>
      <c r="IHI23" s="6"/>
      <c r="IHJ23" s="6"/>
      <c r="IHK23" s="6"/>
      <c r="IHL23" s="6"/>
      <c r="IHM23" s="6"/>
      <c r="IHN23" s="6"/>
      <c r="IHO23" s="6"/>
      <c r="IHP23" s="6"/>
      <c r="IHQ23" s="6"/>
      <c r="IHR23" s="6"/>
      <c r="IHS23" s="6"/>
      <c r="IHT23" s="6"/>
      <c r="IHU23" s="6"/>
      <c r="IHV23" s="6"/>
      <c r="IHW23" s="6"/>
      <c r="IHX23" s="6"/>
      <c r="IHY23" s="6"/>
      <c r="IHZ23" s="6"/>
      <c r="IIA23" s="6"/>
      <c r="IIB23" s="6"/>
      <c r="IIC23" s="6"/>
      <c r="IID23" s="6"/>
      <c r="IIE23" s="6"/>
      <c r="IIF23" s="6"/>
      <c r="IIG23" s="6"/>
      <c r="IIH23" s="6"/>
      <c r="III23" s="6"/>
      <c r="IIJ23" s="6"/>
      <c r="IIK23" s="6"/>
      <c r="IIL23" s="6"/>
      <c r="IIM23" s="6"/>
      <c r="IIN23" s="6"/>
      <c r="IIO23" s="6"/>
      <c r="IIP23" s="6"/>
      <c r="IIQ23" s="6"/>
      <c r="IIR23" s="6"/>
      <c r="IIS23" s="6"/>
      <c r="IIT23" s="6"/>
      <c r="IIU23" s="6"/>
      <c r="IIV23" s="6"/>
      <c r="IIW23" s="6"/>
      <c r="IIX23" s="6"/>
      <c r="IIY23" s="6"/>
      <c r="IIZ23" s="6"/>
      <c r="IJA23" s="6"/>
      <c r="IJB23" s="6"/>
      <c r="IJC23" s="6"/>
      <c r="IJD23" s="6"/>
      <c r="IJE23" s="6"/>
      <c r="IJF23" s="6"/>
      <c r="IJG23" s="6"/>
      <c r="IJH23" s="6"/>
      <c r="IJI23" s="6"/>
      <c r="IJJ23" s="6"/>
      <c r="IJK23" s="6"/>
      <c r="IJL23" s="6"/>
      <c r="IJM23" s="6"/>
      <c r="IJN23" s="6"/>
      <c r="IJO23" s="6"/>
      <c r="IJP23" s="6"/>
      <c r="IJQ23" s="6"/>
      <c r="IJR23" s="6"/>
      <c r="IJS23" s="6"/>
      <c r="IJT23" s="6"/>
      <c r="IJU23" s="6"/>
      <c r="IJV23" s="6"/>
      <c r="IJW23" s="6"/>
      <c r="IJX23" s="6"/>
      <c r="IJY23" s="6"/>
      <c r="IJZ23" s="6"/>
      <c r="IKA23" s="6"/>
      <c r="IKB23" s="6"/>
      <c r="IKC23" s="6"/>
      <c r="IKD23" s="6"/>
      <c r="IKE23" s="6"/>
      <c r="IKF23" s="6"/>
      <c r="IKG23" s="6"/>
      <c r="IKH23" s="6"/>
      <c r="IKI23" s="6"/>
      <c r="IKJ23" s="6"/>
      <c r="IKK23" s="6"/>
      <c r="IKL23" s="6"/>
      <c r="IKM23" s="6"/>
      <c r="IKN23" s="6"/>
      <c r="IKO23" s="6"/>
      <c r="IKP23" s="6"/>
      <c r="IKQ23" s="6"/>
      <c r="IKR23" s="6"/>
      <c r="IKS23" s="6"/>
      <c r="IKT23" s="6"/>
      <c r="IKU23" s="6"/>
      <c r="IKV23" s="6"/>
      <c r="IKW23" s="6"/>
      <c r="IKX23" s="6"/>
      <c r="IKY23" s="6"/>
      <c r="IKZ23" s="6"/>
      <c r="ILA23" s="6"/>
      <c r="ILB23" s="6"/>
      <c r="ILC23" s="6"/>
      <c r="ILD23" s="6"/>
      <c r="ILE23" s="6"/>
      <c r="ILF23" s="6"/>
      <c r="ILG23" s="6"/>
      <c r="ILH23" s="6"/>
      <c r="ILI23" s="6"/>
      <c r="ILJ23" s="6"/>
      <c r="ILK23" s="6"/>
      <c r="ILL23" s="6"/>
      <c r="ILM23" s="6"/>
      <c r="ILN23" s="6"/>
      <c r="ILO23" s="6"/>
      <c r="ILP23" s="6"/>
      <c r="ILQ23" s="6"/>
      <c r="ILR23" s="6"/>
      <c r="ILS23" s="6"/>
      <c r="ILT23" s="6"/>
      <c r="ILU23" s="6"/>
      <c r="ILV23" s="6"/>
      <c r="ILW23" s="6"/>
      <c r="ILX23" s="6"/>
      <c r="ILY23" s="6"/>
      <c r="ILZ23" s="6"/>
      <c r="IMA23" s="6"/>
      <c r="IMB23" s="6"/>
      <c r="IMC23" s="6"/>
      <c r="IMD23" s="6"/>
      <c r="IME23" s="6"/>
      <c r="IMF23" s="6"/>
      <c r="IMG23" s="6"/>
      <c r="IMH23" s="6"/>
      <c r="IMI23" s="6"/>
      <c r="IMJ23" s="6"/>
      <c r="IMK23" s="6"/>
      <c r="IML23" s="6"/>
      <c r="IMM23" s="6"/>
      <c r="IMN23" s="6"/>
      <c r="IMO23" s="6"/>
      <c r="IMP23" s="6"/>
      <c r="IMQ23" s="6"/>
      <c r="IMR23" s="6"/>
      <c r="IMS23" s="6"/>
      <c r="IMT23" s="6"/>
      <c r="IMU23" s="6"/>
      <c r="IMV23" s="6"/>
      <c r="IMW23" s="6"/>
      <c r="IMX23" s="6"/>
      <c r="IMY23" s="6"/>
      <c r="IMZ23" s="6"/>
      <c r="INA23" s="6"/>
      <c r="INB23" s="6"/>
      <c r="INC23" s="6"/>
      <c r="IND23" s="6"/>
      <c r="INE23" s="6"/>
      <c r="INF23" s="6"/>
      <c r="ING23" s="6"/>
      <c r="INH23" s="6"/>
      <c r="INI23" s="6"/>
      <c r="INJ23" s="6"/>
      <c r="INK23" s="6"/>
      <c r="INL23" s="6"/>
      <c r="INM23" s="6"/>
      <c r="INN23" s="6"/>
      <c r="INO23" s="6"/>
      <c r="INP23" s="6"/>
      <c r="INQ23" s="6"/>
      <c r="INR23" s="6"/>
      <c r="INS23" s="6"/>
      <c r="INT23" s="6"/>
      <c r="INU23" s="6"/>
      <c r="INV23" s="6"/>
      <c r="INW23" s="6"/>
      <c r="INX23" s="6"/>
      <c r="INY23" s="6"/>
      <c r="INZ23" s="6"/>
      <c r="IOA23" s="6"/>
      <c r="IOB23" s="6"/>
      <c r="IOC23" s="6"/>
      <c r="IOD23" s="6"/>
      <c r="IOE23" s="6"/>
      <c r="IOF23" s="6"/>
      <c r="IOG23" s="6"/>
      <c r="IOH23" s="6"/>
      <c r="IOI23" s="6"/>
      <c r="IOJ23" s="6"/>
      <c r="IOK23" s="6"/>
      <c r="IOL23" s="6"/>
      <c r="IOM23" s="6"/>
      <c r="ION23" s="6"/>
      <c r="IOO23" s="6"/>
      <c r="IOP23" s="6"/>
      <c r="IOQ23" s="6"/>
      <c r="IOR23" s="6"/>
      <c r="IOS23" s="6"/>
      <c r="IOT23" s="6"/>
      <c r="IOU23" s="6"/>
      <c r="IOV23" s="6"/>
      <c r="IOW23" s="6"/>
      <c r="IOX23" s="6"/>
      <c r="IOY23" s="6"/>
      <c r="IOZ23" s="6"/>
      <c r="IPA23" s="6"/>
      <c r="IPB23" s="6"/>
      <c r="IPC23" s="6"/>
      <c r="IPD23" s="6"/>
      <c r="IPE23" s="6"/>
      <c r="IPF23" s="6"/>
      <c r="IPG23" s="6"/>
      <c r="IPH23" s="6"/>
      <c r="IPI23" s="6"/>
      <c r="IPJ23" s="6"/>
      <c r="IPK23" s="6"/>
      <c r="IPL23" s="6"/>
      <c r="IPM23" s="6"/>
      <c r="IPN23" s="6"/>
      <c r="IPO23" s="6"/>
      <c r="IPP23" s="6"/>
      <c r="IPQ23" s="6"/>
      <c r="IPR23" s="6"/>
      <c r="IPS23" s="6"/>
      <c r="IPT23" s="6"/>
      <c r="IPU23" s="6"/>
      <c r="IPV23" s="6"/>
      <c r="IPW23" s="6"/>
      <c r="IPX23" s="6"/>
      <c r="IPY23" s="6"/>
      <c r="IPZ23" s="6"/>
      <c r="IQA23" s="6"/>
      <c r="IQB23" s="6"/>
      <c r="IQC23" s="6"/>
      <c r="IQD23" s="6"/>
      <c r="IQE23" s="6"/>
      <c r="IQF23" s="6"/>
      <c r="IQG23" s="6"/>
      <c r="IQH23" s="6"/>
      <c r="IQI23" s="6"/>
      <c r="IQJ23" s="6"/>
      <c r="IQK23" s="6"/>
      <c r="IQL23" s="6"/>
      <c r="IQM23" s="6"/>
      <c r="IQN23" s="6"/>
      <c r="IQO23" s="6"/>
      <c r="IQP23" s="6"/>
      <c r="IQQ23" s="6"/>
      <c r="IQR23" s="6"/>
      <c r="IQS23" s="6"/>
      <c r="IQT23" s="6"/>
      <c r="IQU23" s="6"/>
      <c r="IQV23" s="6"/>
      <c r="IQW23" s="6"/>
      <c r="IQX23" s="6"/>
      <c r="IQY23" s="6"/>
      <c r="IQZ23" s="6"/>
      <c r="IRA23" s="6"/>
      <c r="IRB23" s="6"/>
      <c r="IRC23" s="6"/>
      <c r="IRD23" s="6"/>
      <c r="IRE23" s="6"/>
      <c r="IRF23" s="6"/>
      <c r="IRG23" s="6"/>
      <c r="IRH23" s="6"/>
      <c r="IRI23" s="6"/>
      <c r="IRJ23" s="6"/>
      <c r="IRK23" s="6"/>
      <c r="IRL23" s="6"/>
      <c r="IRM23" s="6"/>
      <c r="IRN23" s="6"/>
      <c r="IRO23" s="6"/>
      <c r="IRP23" s="6"/>
      <c r="IRQ23" s="6"/>
      <c r="IRR23" s="6"/>
      <c r="IRS23" s="6"/>
      <c r="IRT23" s="6"/>
      <c r="IRU23" s="6"/>
      <c r="IRV23" s="6"/>
      <c r="IRW23" s="6"/>
      <c r="IRX23" s="6"/>
      <c r="IRY23" s="6"/>
      <c r="IRZ23" s="6"/>
      <c r="ISA23" s="6"/>
      <c r="ISB23" s="6"/>
      <c r="ISC23" s="6"/>
      <c r="ISD23" s="6"/>
      <c r="ISE23" s="6"/>
      <c r="ISF23" s="6"/>
      <c r="ISG23" s="6"/>
      <c r="ISH23" s="6"/>
      <c r="ISI23" s="6"/>
      <c r="ISJ23" s="6"/>
      <c r="ISK23" s="6"/>
      <c r="ISL23" s="6"/>
      <c r="ISM23" s="6"/>
      <c r="ISN23" s="6"/>
      <c r="ISO23" s="6"/>
      <c r="ISP23" s="6"/>
      <c r="ISQ23" s="6"/>
      <c r="ISR23" s="6"/>
      <c r="ISS23" s="6"/>
      <c r="IST23" s="6"/>
      <c r="ISU23" s="6"/>
      <c r="ISV23" s="6"/>
      <c r="ISW23" s="6"/>
      <c r="ISX23" s="6"/>
      <c r="ISY23" s="6"/>
      <c r="ISZ23" s="6"/>
      <c r="ITA23" s="6"/>
      <c r="ITB23" s="6"/>
      <c r="ITC23" s="6"/>
      <c r="ITD23" s="6"/>
      <c r="ITE23" s="6"/>
      <c r="ITF23" s="6"/>
      <c r="ITG23" s="6"/>
      <c r="ITH23" s="6"/>
      <c r="ITI23" s="6"/>
      <c r="ITJ23" s="6"/>
      <c r="ITK23" s="6"/>
      <c r="ITL23" s="6"/>
      <c r="ITM23" s="6"/>
      <c r="ITN23" s="6"/>
      <c r="ITO23" s="6"/>
      <c r="ITP23" s="6"/>
      <c r="ITQ23" s="6"/>
      <c r="ITR23" s="6"/>
      <c r="ITS23" s="6"/>
      <c r="ITT23" s="6"/>
      <c r="ITU23" s="6"/>
      <c r="ITV23" s="6"/>
      <c r="ITW23" s="6"/>
      <c r="ITX23" s="6"/>
      <c r="ITY23" s="6"/>
      <c r="ITZ23" s="6"/>
      <c r="IUA23" s="6"/>
      <c r="IUB23" s="6"/>
      <c r="IUC23" s="6"/>
      <c r="IUD23" s="6"/>
      <c r="IUE23" s="6"/>
      <c r="IUF23" s="6"/>
      <c r="IUG23" s="6"/>
      <c r="IUH23" s="6"/>
      <c r="IUI23" s="6"/>
      <c r="IUJ23" s="6"/>
      <c r="IUK23" s="6"/>
      <c r="IUL23" s="6"/>
      <c r="IUM23" s="6"/>
      <c r="IUN23" s="6"/>
      <c r="IUO23" s="6"/>
      <c r="IUP23" s="6"/>
      <c r="IUQ23" s="6"/>
      <c r="IUR23" s="6"/>
      <c r="IUS23" s="6"/>
      <c r="IUT23" s="6"/>
      <c r="IUU23" s="6"/>
      <c r="IUV23" s="6"/>
      <c r="IUW23" s="6"/>
      <c r="IUX23" s="6"/>
      <c r="IUY23" s="6"/>
      <c r="IUZ23" s="6"/>
      <c r="IVA23" s="6"/>
      <c r="IVB23" s="6"/>
      <c r="IVC23" s="6"/>
      <c r="IVD23" s="6"/>
      <c r="IVE23" s="6"/>
      <c r="IVF23" s="6"/>
      <c r="IVG23" s="6"/>
      <c r="IVH23" s="6"/>
      <c r="IVI23" s="6"/>
      <c r="IVJ23" s="6"/>
      <c r="IVK23" s="6"/>
      <c r="IVL23" s="6"/>
      <c r="IVM23" s="6"/>
      <c r="IVN23" s="6"/>
      <c r="IVO23" s="6"/>
      <c r="IVP23" s="6"/>
      <c r="IVQ23" s="6"/>
      <c r="IVR23" s="6"/>
      <c r="IVS23" s="6"/>
      <c r="IVT23" s="6"/>
      <c r="IVU23" s="6"/>
      <c r="IVV23" s="6"/>
      <c r="IVW23" s="6"/>
      <c r="IVX23" s="6"/>
      <c r="IVY23" s="6"/>
      <c r="IVZ23" s="6"/>
      <c r="IWA23" s="6"/>
      <c r="IWB23" s="6"/>
      <c r="IWC23" s="6"/>
      <c r="IWD23" s="6"/>
      <c r="IWE23" s="6"/>
      <c r="IWF23" s="6"/>
      <c r="IWG23" s="6"/>
      <c r="IWH23" s="6"/>
      <c r="IWI23" s="6"/>
      <c r="IWJ23" s="6"/>
      <c r="IWK23" s="6"/>
      <c r="IWL23" s="6"/>
      <c r="IWM23" s="6"/>
      <c r="IWN23" s="6"/>
      <c r="IWO23" s="6"/>
      <c r="IWP23" s="6"/>
      <c r="IWQ23" s="6"/>
      <c r="IWR23" s="6"/>
      <c r="IWS23" s="6"/>
      <c r="IWT23" s="6"/>
      <c r="IWU23" s="6"/>
      <c r="IWV23" s="6"/>
      <c r="IWW23" s="6"/>
      <c r="IWX23" s="6"/>
      <c r="IWY23" s="6"/>
      <c r="IWZ23" s="6"/>
      <c r="IXA23" s="6"/>
      <c r="IXB23" s="6"/>
      <c r="IXC23" s="6"/>
      <c r="IXD23" s="6"/>
      <c r="IXE23" s="6"/>
      <c r="IXF23" s="6"/>
      <c r="IXG23" s="6"/>
      <c r="IXH23" s="6"/>
      <c r="IXI23" s="6"/>
      <c r="IXJ23" s="6"/>
      <c r="IXK23" s="6"/>
      <c r="IXL23" s="6"/>
      <c r="IXM23" s="6"/>
      <c r="IXN23" s="6"/>
      <c r="IXO23" s="6"/>
      <c r="IXP23" s="6"/>
      <c r="IXQ23" s="6"/>
      <c r="IXR23" s="6"/>
      <c r="IXS23" s="6"/>
      <c r="IXT23" s="6"/>
      <c r="IXU23" s="6"/>
      <c r="IXV23" s="6"/>
      <c r="IXW23" s="6"/>
      <c r="IXX23" s="6"/>
      <c r="IXY23" s="6"/>
      <c r="IXZ23" s="6"/>
      <c r="IYA23" s="6"/>
      <c r="IYB23" s="6"/>
      <c r="IYC23" s="6"/>
      <c r="IYD23" s="6"/>
      <c r="IYE23" s="6"/>
      <c r="IYF23" s="6"/>
      <c r="IYG23" s="6"/>
      <c r="IYH23" s="6"/>
      <c r="IYI23" s="6"/>
      <c r="IYJ23" s="6"/>
      <c r="IYK23" s="6"/>
      <c r="IYL23" s="6"/>
      <c r="IYM23" s="6"/>
      <c r="IYN23" s="6"/>
      <c r="IYO23" s="6"/>
      <c r="IYP23" s="6"/>
      <c r="IYQ23" s="6"/>
      <c r="IYR23" s="6"/>
      <c r="IYS23" s="6"/>
      <c r="IYT23" s="6"/>
      <c r="IYU23" s="6"/>
      <c r="IYV23" s="6"/>
      <c r="IYW23" s="6"/>
      <c r="IYX23" s="6"/>
      <c r="IYY23" s="6"/>
      <c r="IYZ23" s="6"/>
      <c r="IZA23" s="6"/>
      <c r="IZB23" s="6"/>
      <c r="IZC23" s="6"/>
      <c r="IZD23" s="6"/>
      <c r="IZE23" s="6"/>
      <c r="IZF23" s="6"/>
      <c r="IZG23" s="6"/>
      <c r="IZH23" s="6"/>
      <c r="IZI23" s="6"/>
      <c r="IZJ23" s="6"/>
      <c r="IZK23" s="6"/>
      <c r="IZL23" s="6"/>
      <c r="IZM23" s="6"/>
      <c r="IZN23" s="6"/>
      <c r="IZO23" s="6"/>
      <c r="IZP23" s="6"/>
      <c r="IZQ23" s="6"/>
      <c r="IZR23" s="6"/>
      <c r="IZS23" s="6"/>
      <c r="IZT23" s="6"/>
      <c r="IZU23" s="6"/>
      <c r="IZV23" s="6"/>
      <c r="IZW23" s="6"/>
      <c r="IZX23" s="6"/>
      <c r="IZY23" s="6"/>
      <c r="IZZ23" s="6"/>
      <c r="JAA23" s="6"/>
      <c r="JAB23" s="6"/>
      <c r="JAC23" s="6"/>
      <c r="JAD23" s="6"/>
      <c r="JAE23" s="6"/>
      <c r="JAF23" s="6"/>
      <c r="JAG23" s="6"/>
      <c r="JAH23" s="6"/>
      <c r="JAI23" s="6"/>
      <c r="JAJ23" s="6"/>
      <c r="JAK23" s="6"/>
      <c r="JAL23" s="6"/>
      <c r="JAM23" s="6"/>
      <c r="JAN23" s="6"/>
      <c r="JAO23" s="6"/>
      <c r="JAP23" s="6"/>
      <c r="JAQ23" s="6"/>
      <c r="JAR23" s="6"/>
      <c r="JAS23" s="6"/>
      <c r="JAT23" s="6"/>
      <c r="JAU23" s="6"/>
      <c r="JAV23" s="6"/>
      <c r="JAW23" s="6"/>
      <c r="JAX23" s="6"/>
      <c r="JAY23" s="6"/>
      <c r="JAZ23" s="6"/>
      <c r="JBA23" s="6"/>
      <c r="JBB23" s="6"/>
      <c r="JBC23" s="6"/>
      <c r="JBD23" s="6"/>
      <c r="JBE23" s="6"/>
      <c r="JBF23" s="6"/>
      <c r="JBG23" s="6"/>
      <c r="JBH23" s="6"/>
      <c r="JBI23" s="6"/>
      <c r="JBJ23" s="6"/>
      <c r="JBK23" s="6"/>
      <c r="JBL23" s="6"/>
      <c r="JBM23" s="6"/>
      <c r="JBN23" s="6"/>
      <c r="JBO23" s="6"/>
      <c r="JBP23" s="6"/>
      <c r="JBQ23" s="6"/>
      <c r="JBR23" s="6"/>
      <c r="JBS23" s="6"/>
      <c r="JBT23" s="6"/>
      <c r="JBU23" s="6"/>
      <c r="JBV23" s="6"/>
      <c r="JBW23" s="6"/>
      <c r="JBX23" s="6"/>
      <c r="JBY23" s="6"/>
      <c r="JBZ23" s="6"/>
      <c r="JCA23" s="6"/>
      <c r="JCB23" s="6"/>
      <c r="JCC23" s="6"/>
      <c r="JCD23" s="6"/>
      <c r="JCE23" s="6"/>
      <c r="JCF23" s="6"/>
      <c r="JCG23" s="6"/>
      <c r="JCH23" s="6"/>
      <c r="JCI23" s="6"/>
      <c r="JCJ23" s="6"/>
      <c r="JCK23" s="6"/>
      <c r="JCL23" s="6"/>
      <c r="JCM23" s="6"/>
      <c r="JCN23" s="6"/>
      <c r="JCO23" s="6"/>
      <c r="JCP23" s="6"/>
      <c r="JCQ23" s="6"/>
      <c r="JCR23" s="6"/>
      <c r="JCS23" s="6"/>
      <c r="JCT23" s="6"/>
      <c r="JCU23" s="6"/>
      <c r="JCV23" s="6"/>
      <c r="JCW23" s="6"/>
      <c r="JCX23" s="6"/>
      <c r="JCY23" s="6"/>
      <c r="JCZ23" s="6"/>
      <c r="JDA23" s="6"/>
      <c r="JDB23" s="6"/>
      <c r="JDC23" s="6"/>
      <c r="JDD23" s="6"/>
      <c r="JDE23" s="6"/>
      <c r="JDF23" s="6"/>
      <c r="JDG23" s="6"/>
      <c r="JDH23" s="6"/>
      <c r="JDI23" s="6"/>
      <c r="JDJ23" s="6"/>
      <c r="JDK23" s="6"/>
      <c r="JDL23" s="6"/>
      <c r="JDM23" s="6"/>
      <c r="JDN23" s="6"/>
      <c r="JDO23" s="6"/>
      <c r="JDP23" s="6"/>
      <c r="JDQ23" s="6"/>
      <c r="JDR23" s="6"/>
      <c r="JDS23" s="6"/>
      <c r="JDT23" s="6"/>
      <c r="JDU23" s="6"/>
      <c r="JDV23" s="6"/>
      <c r="JDW23" s="6"/>
      <c r="JDX23" s="6"/>
      <c r="JDY23" s="6"/>
      <c r="JDZ23" s="6"/>
      <c r="JEA23" s="6"/>
      <c r="JEB23" s="6"/>
      <c r="JEC23" s="6"/>
      <c r="JED23" s="6"/>
      <c r="JEE23" s="6"/>
      <c r="JEF23" s="6"/>
      <c r="JEG23" s="6"/>
      <c r="JEH23" s="6"/>
      <c r="JEI23" s="6"/>
      <c r="JEJ23" s="6"/>
      <c r="JEK23" s="6"/>
      <c r="JEL23" s="6"/>
      <c r="JEM23" s="6"/>
      <c r="JEN23" s="6"/>
      <c r="JEO23" s="6"/>
      <c r="JEP23" s="6"/>
      <c r="JEQ23" s="6"/>
      <c r="JER23" s="6"/>
      <c r="JES23" s="6"/>
      <c r="JET23" s="6"/>
      <c r="JEU23" s="6"/>
      <c r="JEV23" s="6"/>
      <c r="JEW23" s="6"/>
      <c r="JEX23" s="6"/>
      <c r="JEY23" s="6"/>
      <c r="JEZ23" s="6"/>
      <c r="JFA23" s="6"/>
      <c r="JFB23" s="6"/>
      <c r="JFC23" s="6"/>
      <c r="JFD23" s="6"/>
      <c r="JFE23" s="6"/>
      <c r="JFF23" s="6"/>
      <c r="JFG23" s="6"/>
      <c r="JFH23" s="6"/>
      <c r="JFI23" s="6"/>
      <c r="JFJ23" s="6"/>
      <c r="JFK23" s="6"/>
      <c r="JFL23" s="6"/>
      <c r="JFM23" s="6"/>
      <c r="JFN23" s="6"/>
      <c r="JFO23" s="6"/>
      <c r="JFP23" s="6"/>
      <c r="JFQ23" s="6"/>
      <c r="JFR23" s="6"/>
      <c r="JFS23" s="6"/>
      <c r="JFT23" s="6"/>
      <c r="JFU23" s="6"/>
      <c r="JFV23" s="6"/>
      <c r="JFW23" s="6"/>
      <c r="JFX23" s="6"/>
      <c r="JFY23" s="6"/>
      <c r="JFZ23" s="6"/>
      <c r="JGA23" s="6"/>
      <c r="JGB23" s="6"/>
      <c r="JGC23" s="6"/>
      <c r="JGD23" s="6"/>
      <c r="JGE23" s="6"/>
      <c r="JGF23" s="6"/>
      <c r="JGG23" s="6"/>
      <c r="JGH23" s="6"/>
      <c r="JGI23" s="6"/>
      <c r="JGJ23" s="6"/>
      <c r="JGK23" s="6"/>
      <c r="JGL23" s="6"/>
      <c r="JGM23" s="6"/>
      <c r="JGN23" s="6"/>
      <c r="JGO23" s="6"/>
      <c r="JGP23" s="6"/>
      <c r="JGQ23" s="6"/>
      <c r="JGR23" s="6"/>
      <c r="JGS23" s="6"/>
      <c r="JGT23" s="6"/>
      <c r="JGU23" s="6"/>
      <c r="JGV23" s="6"/>
      <c r="JGW23" s="6"/>
      <c r="JGX23" s="6"/>
      <c r="JGY23" s="6"/>
      <c r="JGZ23" s="6"/>
      <c r="JHA23" s="6"/>
      <c r="JHB23" s="6"/>
      <c r="JHC23" s="6"/>
      <c r="JHD23" s="6"/>
      <c r="JHE23" s="6"/>
      <c r="JHF23" s="6"/>
      <c r="JHG23" s="6"/>
      <c r="JHH23" s="6"/>
      <c r="JHI23" s="6"/>
      <c r="JHJ23" s="6"/>
      <c r="JHK23" s="6"/>
      <c r="JHL23" s="6"/>
      <c r="JHM23" s="6"/>
      <c r="JHN23" s="6"/>
      <c r="JHO23" s="6"/>
      <c r="JHP23" s="6"/>
      <c r="JHQ23" s="6"/>
      <c r="JHR23" s="6"/>
      <c r="JHS23" s="6"/>
      <c r="JHT23" s="6"/>
      <c r="JHU23" s="6"/>
      <c r="JHV23" s="6"/>
      <c r="JHW23" s="6"/>
      <c r="JHX23" s="6"/>
      <c r="JHY23" s="6"/>
      <c r="JHZ23" s="6"/>
      <c r="JIA23" s="6"/>
      <c r="JIB23" s="6"/>
      <c r="JIC23" s="6"/>
      <c r="JID23" s="6"/>
      <c r="JIE23" s="6"/>
      <c r="JIF23" s="6"/>
      <c r="JIG23" s="6"/>
      <c r="JIH23" s="6"/>
      <c r="JII23" s="6"/>
      <c r="JIJ23" s="6"/>
      <c r="JIK23" s="6"/>
      <c r="JIL23" s="6"/>
      <c r="JIM23" s="6"/>
      <c r="JIN23" s="6"/>
      <c r="JIO23" s="6"/>
      <c r="JIP23" s="6"/>
      <c r="JIQ23" s="6"/>
      <c r="JIR23" s="6"/>
      <c r="JIS23" s="6"/>
      <c r="JIT23" s="6"/>
      <c r="JIU23" s="6"/>
      <c r="JIV23" s="6"/>
      <c r="JIW23" s="6"/>
      <c r="JIX23" s="6"/>
      <c r="JIY23" s="6"/>
      <c r="JIZ23" s="6"/>
      <c r="JJA23" s="6"/>
      <c r="JJB23" s="6"/>
      <c r="JJC23" s="6"/>
      <c r="JJD23" s="6"/>
      <c r="JJE23" s="6"/>
      <c r="JJF23" s="6"/>
      <c r="JJG23" s="6"/>
      <c r="JJH23" s="6"/>
      <c r="JJI23" s="6"/>
      <c r="JJJ23" s="6"/>
      <c r="JJK23" s="6"/>
      <c r="JJL23" s="6"/>
      <c r="JJM23" s="6"/>
      <c r="JJN23" s="6"/>
      <c r="JJO23" s="6"/>
      <c r="JJP23" s="6"/>
      <c r="JJQ23" s="6"/>
      <c r="JJR23" s="6"/>
      <c r="JJS23" s="6"/>
      <c r="JJT23" s="6"/>
      <c r="JJU23" s="6"/>
      <c r="JJV23" s="6"/>
      <c r="JJW23" s="6"/>
      <c r="JJX23" s="6"/>
      <c r="JJY23" s="6"/>
      <c r="JJZ23" s="6"/>
      <c r="JKA23" s="6"/>
      <c r="JKB23" s="6"/>
      <c r="JKC23" s="6"/>
      <c r="JKD23" s="6"/>
      <c r="JKE23" s="6"/>
      <c r="JKF23" s="6"/>
      <c r="JKG23" s="6"/>
      <c r="JKH23" s="6"/>
      <c r="JKI23" s="6"/>
      <c r="JKJ23" s="6"/>
      <c r="JKK23" s="6"/>
      <c r="JKL23" s="6"/>
      <c r="JKM23" s="6"/>
      <c r="JKN23" s="6"/>
      <c r="JKO23" s="6"/>
      <c r="JKP23" s="6"/>
      <c r="JKQ23" s="6"/>
      <c r="JKR23" s="6"/>
      <c r="JKS23" s="6"/>
      <c r="JKT23" s="6"/>
      <c r="JKU23" s="6"/>
      <c r="JKV23" s="6"/>
      <c r="JKW23" s="6"/>
      <c r="JKX23" s="6"/>
      <c r="JKY23" s="6"/>
      <c r="JKZ23" s="6"/>
      <c r="JLA23" s="6"/>
      <c r="JLB23" s="6"/>
      <c r="JLC23" s="6"/>
      <c r="JLD23" s="6"/>
      <c r="JLE23" s="6"/>
      <c r="JLF23" s="6"/>
      <c r="JLG23" s="6"/>
      <c r="JLH23" s="6"/>
      <c r="JLI23" s="6"/>
      <c r="JLJ23" s="6"/>
      <c r="JLK23" s="6"/>
      <c r="JLL23" s="6"/>
      <c r="JLM23" s="6"/>
      <c r="JLN23" s="6"/>
      <c r="JLO23" s="6"/>
      <c r="JLP23" s="6"/>
      <c r="JLQ23" s="6"/>
      <c r="JLR23" s="6"/>
      <c r="JLS23" s="6"/>
      <c r="JLT23" s="6"/>
      <c r="JLU23" s="6"/>
      <c r="JLV23" s="6"/>
      <c r="JLW23" s="6"/>
      <c r="JLX23" s="6"/>
      <c r="JLY23" s="6"/>
      <c r="JLZ23" s="6"/>
      <c r="JMA23" s="6"/>
      <c r="JMB23" s="6"/>
      <c r="JMC23" s="6"/>
      <c r="JMD23" s="6"/>
      <c r="JME23" s="6"/>
      <c r="JMF23" s="6"/>
      <c r="JMG23" s="6"/>
      <c r="JMH23" s="6"/>
      <c r="JMI23" s="6"/>
      <c r="JMJ23" s="6"/>
      <c r="JMK23" s="6"/>
      <c r="JML23" s="6"/>
      <c r="JMM23" s="6"/>
      <c r="JMN23" s="6"/>
      <c r="JMO23" s="6"/>
      <c r="JMP23" s="6"/>
      <c r="JMQ23" s="6"/>
      <c r="JMR23" s="6"/>
      <c r="JMS23" s="6"/>
      <c r="JMT23" s="6"/>
      <c r="JMU23" s="6"/>
      <c r="JMV23" s="6"/>
      <c r="JMW23" s="6"/>
      <c r="JMX23" s="6"/>
      <c r="JMY23" s="6"/>
      <c r="JMZ23" s="6"/>
      <c r="JNA23" s="6"/>
      <c r="JNB23" s="6"/>
      <c r="JNC23" s="6"/>
      <c r="JND23" s="6"/>
      <c r="JNE23" s="6"/>
      <c r="JNF23" s="6"/>
      <c r="JNG23" s="6"/>
      <c r="JNH23" s="6"/>
      <c r="JNI23" s="6"/>
      <c r="JNJ23" s="6"/>
      <c r="JNK23" s="6"/>
      <c r="JNL23" s="6"/>
      <c r="JNM23" s="6"/>
      <c r="JNN23" s="6"/>
      <c r="JNO23" s="6"/>
      <c r="JNP23" s="6"/>
      <c r="JNQ23" s="6"/>
      <c r="JNR23" s="6"/>
      <c r="JNS23" s="6"/>
      <c r="JNT23" s="6"/>
      <c r="JNU23" s="6"/>
      <c r="JNV23" s="6"/>
      <c r="JNW23" s="6"/>
      <c r="JNX23" s="6"/>
      <c r="JNY23" s="6"/>
      <c r="JNZ23" s="6"/>
      <c r="JOA23" s="6"/>
      <c r="JOB23" s="6"/>
      <c r="JOC23" s="6"/>
      <c r="JOD23" s="6"/>
      <c r="JOE23" s="6"/>
      <c r="JOF23" s="6"/>
      <c r="JOG23" s="6"/>
      <c r="JOH23" s="6"/>
      <c r="JOI23" s="6"/>
      <c r="JOJ23" s="6"/>
      <c r="JOK23" s="6"/>
      <c r="JOL23" s="6"/>
      <c r="JOM23" s="6"/>
      <c r="JON23" s="6"/>
      <c r="JOO23" s="6"/>
      <c r="JOP23" s="6"/>
      <c r="JOQ23" s="6"/>
      <c r="JOR23" s="6"/>
      <c r="JOS23" s="6"/>
      <c r="JOT23" s="6"/>
      <c r="JOU23" s="6"/>
      <c r="JOV23" s="6"/>
      <c r="JOW23" s="6"/>
      <c r="JOX23" s="6"/>
      <c r="JOY23" s="6"/>
      <c r="JOZ23" s="6"/>
      <c r="JPA23" s="6"/>
      <c r="JPB23" s="6"/>
      <c r="JPC23" s="6"/>
      <c r="JPD23" s="6"/>
      <c r="JPE23" s="6"/>
      <c r="JPF23" s="6"/>
      <c r="JPG23" s="6"/>
      <c r="JPH23" s="6"/>
      <c r="JPI23" s="6"/>
      <c r="JPJ23" s="6"/>
      <c r="JPK23" s="6"/>
      <c r="JPL23" s="6"/>
      <c r="JPM23" s="6"/>
      <c r="JPN23" s="6"/>
      <c r="JPO23" s="6"/>
      <c r="JPP23" s="6"/>
      <c r="JPQ23" s="6"/>
      <c r="JPR23" s="6"/>
      <c r="JPS23" s="6"/>
      <c r="JPT23" s="6"/>
      <c r="JPU23" s="6"/>
      <c r="JPV23" s="6"/>
      <c r="JPW23" s="6"/>
      <c r="JPX23" s="6"/>
      <c r="JPY23" s="6"/>
      <c r="JPZ23" s="6"/>
      <c r="JQA23" s="6"/>
      <c r="JQB23" s="6"/>
      <c r="JQC23" s="6"/>
      <c r="JQD23" s="6"/>
      <c r="JQE23" s="6"/>
      <c r="JQF23" s="6"/>
      <c r="JQG23" s="6"/>
      <c r="JQH23" s="6"/>
      <c r="JQI23" s="6"/>
      <c r="JQJ23" s="6"/>
      <c r="JQK23" s="6"/>
      <c r="JQL23" s="6"/>
      <c r="JQM23" s="6"/>
      <c r="JQN23" s="6"/>
      <c r="JQO23" s="6"/>
      <c r="JQP23" s="6"/>
      <c r="JQQ23" s="6"/>
      <c r="JQR23" s="6"/>
      <c r="JQS23" s="6"/>
      <c r="JQT23" s="6"/>
      <c r="JQU23" s="6"/>
      <c r="JQV23" s="6"/>
      <c r="JQW23" s="6"/>
      <c r="JQX23" s="6"/>
      <c r="JQY23" s="6"/>
      <c r="JQZ23" s="6"/>
      <c r="JRA23" s="6"/>
      <c r="JRB23" s="6"/>
      <c r="JRC23" s="6"/>
      <c r="JRD23" s="6"/>
      <c r="JRE23" s="6"/>
      <c r="JRF23" s="6"/>
      <c r="JRG23" s="6"/>
      <c r="JRH23" s="6"/>
      <c r="JRI23" s="6"/>
      <c r="JRJ23" s="6"/>
      <c r="JRK23" s="6"/>
      <c r="JRL23" s="6"/>
      <c r="JRM23" s="6"/>
      <c r="JRN23" s="6"/>
      <c r="JRO23" s="6"/>
      <c r="JRP23" s="6"/>
      <c r="JRQ23" s="6"/>
      <c r="JRR23" s="6"/>
      <c r="JRS23" s="6"/>
      <c r="JRT23" s="6"/>
      <c r="JRU23" s="6"/>
      <c r="JRV23" s="6"/>
      <c r="JRW23" s="6"/>
      <c r="JRX23" s="6"/>
      <c r="JRY23" s="6"/>
      <c r="JRZ23" s="6"/>
      <c r="JSA23" s="6"/>
      <c r="JSB23" s="6"/>
      <c r="JSC23" s="6"/>
      <c r="JSD23" s="6"/>
      <c r="JSE23" s="6"/>
      <c r="JSF23" s="6"/>
      <c r="JSG23" s="6"/>
      <c r="JSH23" s="6"/>
      <c r="JSI23" s="6"/>
      <c r="JSJ23" s="6"/>
      <c r="JSK23" s="6"/>
      <c r="JSL23" s="6"/>
      <c r="JSM23" s="6"/>
      <c r="JSN23" s="6"/>
      <c r="JSO23" s="6"/>
      <c r="JSP23" s="6"/>
      <c r="JSQ23" s="6"/>
      <c r="JSR23" s="6"/>
      <c r="JSS23" s="6"/>
      <c r="JST23" s="6"/>
      <c r="JSU23" s="6"/>
      <c r="JSV23" s="6"/>
      <c r="JSW23" s="6"/>
      <c r="JSX23" s="6"/>
      <c r="JSY23" s="6"/>
      <c r="JSZ23" s="6"/>
      <c r="JTA23" s="6"/>
      <c r="JTB23" s="6"/>
      <c r="JTC23" s="6"/>
      <c r="JTD23" s="6"/>
      <c r="JTE23" s="6"/>
      <c r="JTF23" s="6"/>
      <c r="JTG23" s="6"/>
      <c r="JTH23" s="6"/>
      <c r="JTI23" s="6"/>
      <c r="JTJ23" s="6"/>
      <c r="JTK23" s="6"/>
      <c r="JTL23" s="6"/>
      <c r="JTM23" s="6"/>
      <c r="JTN23" s="6"/>
      <c r="JTO23" s="6"/>
      <c r="JTP23" s="6"/>
      <c r="JTQ23" s="6"/>
      <c r="JTR23" s="6"/>
      <c r="JTS23" s="6"/>
      <c r="JTT23" s="6"/>
      <c r="JTU23" s="6"/>
      <c r="JTV23" s="6"/>
      <c r="JTW23" s="6"/>
      <c r="JTX23" s="6"/>
      <c r="JTY23" s="6"/>
      <c r="JTZ23" s="6"/>
      <c r="JUA23" s="6"/>
      <c r="JUB23" s="6"/>
      <c r="JUC23" s="6"/>
      <c r="JUD23" s="6"/>
      <c r="JUE23" s="6"/>
      <c r="JUF23" s="6"/>
      <c r="JUG23" s="6"/>
      <c r="JUH23" s="6"/>
      <c r="JUI23" s="6"/>
      <c r="JUJ23" s="6"/>
      <c r="JUK23" s="6"/>
      <c r="JUL23" s="6"/>
      <c r="JUM23" s="6"/>
      <c r="JUN23" s="6"/>
      <c r="JUO23" s="6"/>
      <c r="JUP23" s="6"/>
      <c r="JUQ23" s="6"/>
      <c r="JUR23" s="6"/>
      <c r="JUS23" s="6"/>
      <c r="JUT23" s="6"/>
      <c r="JUU23" s="6"/>
      <c r="JUV23" s="6"/>
      <c r="JUW23" s="6"/>
      <c r="JUX23" s="6"/>
      <c r="JUY23" s="6"/>
      <c r="JUZ23" s="6"/>
      <c r="JVA23" s="6"/>
      <c r="JVB23" s="6"/>
      <c r="JVC23" s="6"/>
      <c r="JVD23" s="6"/>
      <c r="JVE23" s="6"/>
      <c r="JVF23" s="6"/>
      <c r="JVG23" s="6"/>
      <c r="JVH23" s="6"/>
      <c r="JVI23" s="6"/>
      <c r="JVJ23" s="6"/>
      <c r="JVK23" s="6"/>
      <c r="JVL23" s="6"/>
      <c r="JVM23" s="6"/>
      <c r="JVN23" s="6"/>
      <c r="JVO23" s="6"/>
      <c r="JVP23" s="6"/>
      <c r="JVQ23" s="6"/>
      <c r="JVR23" s="6"/>
      <c r="JVS23" s="6"/>
      <c r="JVT23" s="6"/>
      <c r="JVU23" s="6"/>
      <c r="JVV23" s="6"/>
      <c r="JVW23" s="6"/>
      <c r="JVX23" s="6"/>
      <c r="JVY23" s="6"/>
      <c r="JVZ23" s="6"/>
      <c r="JWA23" s="6"/>
      <c r="JWB23" s="6"/>
      <c r="JWC23" s="6"/>
      <c r="JWD23" s="6"/>
      <c r="JWE23" s="6"/>
      <c r="JWF23" s="6"/>
      <c r="JWG23" s="6"/>
      <c r="JWH23" s="6"/>
      <c r="JWI23" s="6"/>
      <c r="JWJ23" s="6"/>
      <c r="JWK23" s="6"/>
      <c r="JWL23" s="6"/>
      <c r="JWM23" s="6"/>
      <c r="JWN23" s="6"/>
      <c r="JWO23" s="6"/>
      <c r="JWP23" s="6"/>
      <c r="JWQ23" s="6"/>
      <c r="JWR23" s="6"/>
      <c r="JWS23" s="6"/>
      <c r="JWT23" s="6"/>
      <c r="JWU23" s="6"/>
      <c r="JWV23" s="6"/>
      <c r="JWW23" s="6"/>
      <c r="JWX23" s="6"/>
      <c r="JWY23" s="6"/>
      <c r="JWZ23" s="6"/>
      <c r="JXA23" s="6"/>
      <c r="JXB23" s="6"/>
      <c r="JXC23" s="6"/>
      <c r="JXD23" s="6"/>
      <c r="JXE23" s="6"/>
      <c r="JXF23" s="6"/>
      <c r="JXG23" s="6"/>
      <c r="JXH23" s="6"/>
      <c r="JXI23" s="6"/>
      <c r="JXJ23" s="6"/>
      <c r="JXK23" s="6"/>
      <c r="JXL23" s="6"/>
      <c r="JXM23" s="6"/>
      <c r="JXN23" s="6"/>
      <c r="JXO23" s="6"/>
      <c r="JXP23" s="6"/>
      <c r="JXQ23" s="6"/>
      <c r="JXR23" s="6"/>
      <c r="JXS23" s="6"/>
      <c r="JXT23" s="6"/>
      <c r="JXU23" s="6"/>
      <c r="JXV23" s="6"/>
      <c r="JXW23" s="6"/>
      <c r="JXX23" s="6"/>
      <c r="JXY23" s="6"/>
      <c r="JXZ23" s="6"/>
      <c r="JYA23" s="6"/>
      <c r="JYB23" s="6"/>
      <c r="JYC23" s="6"/>
      <c r="JYD23" s="6"/>
      <c r="JYE23" s="6"/>
      <c r="JYF23" s="6"/>
      <c r="JYG23" s="6"/>
      <c r="JYH23" s="6"/>
      <c r="JYI23" s="6"/>
      <c r="JYJ23" s="6"/>
      <c r="JYK23" s="6"/>
      <c r="JYL23" s="6"/>
      <c r="JYM23" s="6"/>
      <c r="JYN23" s="6"/>
      <c r="JYO23" s="6"/>
      <c r="JYP23" s="6"/>
      <c r="JYQ23" s="6"/>
      <c r="JYR23" s="6"/>
      <c r="JYS23" s="6"/>
      <c r="JYT23" s="6"/>
      <c r="JYU23" s="6"/>
      <c r="JYV23" s="6"/>
      <c r="JYW23" s="6"/>
      <c r="JYX23" s="6"/>
      <c r="JYY23" s="6"/>
      <c r="JYZ23" s="6"/>
      <c r="JZA23" s="6"/>
      <c r="JZB23" s="6"/>
      <c r="JZC23" s="6"/>
      <c r="JZD23" s="6"/>
      <c r="JZE23" s="6"/>
      <c r="JZF23" s="6"/>
      <c r="JZG23" s="6"/>
      <c r="JZH23" s="6"/>
      <c r="JZI23" s="6"/>
      <c r="JZJ23" s="6"/>
      <c r="JZK23" s="6"/>
      <c r="JZL23" s="6"/>
      <c r="JZM23" s="6"/>
      <c r="JZN23" s="6"/>
      <c r="JZO23" s="6"/>
      <c r="JZP23" s="6"/>
      <c r="JZQ23" s="6"/>
      <c r="JZR23" s="6"/>
      <c r="JZS23" s="6"/>
      <c r="JZT23" s="6"/>
      <c r="JZU23" s="6"/>
      <c r="JZV23" s="6"/>
      <c r="JZW23" s="6"/>
      <c r="JZX23" s="6"/>
      <c r="JZY23" s="6"/>
      <c r="JZZ23" s="6"/>
      <c r="KAA23" s="6"/>
      <c r="KAB23" s="6"/>
      <c r="KAC23" s="6"/>
      <c r="KAD23" s="6"/>
      <c r="KAE23" s="6"/>
      <c r="KAF23" s="6"/>
      <c r="KAG23" s="6"/>
      <c r="KAH23" s="6"/>
      <c r="KAI23" s="6"/>
      <c r="KAJ23" s="6"/>
      <c r="KAK23" s="6"/>
      <c r="KAL23" s="6"/>
      <c r="KAM23" s="6"/>
      <c r="KAN23" s="6"/>
      <c r="KAO23" s="6"/>
      <c r="KAP23" s="6"/>
      <c r="KAQ23" s="6"/>
      <c r="KAR23" s="6"/>
      <c r="KAS23" s="6"/>
      <c r="KAT23" s="6"/>
      <c r="KAU23" s="6"/>
      <c r="KAV23" s="6"/>
      <c r="KAW23" s="6"/>
      <c r="KAX23" s="6"/>
      <c r="KAY23" s="6"/>
      <c r="KAZ23" s="6"/>
      <c r="KBA23" s="6"/>
      <c r="KBB23" s="6"/>
      <c r="KBC23" s="6"/>
      <c r="KBD23" s="6"/>
      <c r="KBE23" s="6"/>
      <c r="KBF23" s="6"/>
      <c r="KBG23" s="6"/>
      <c r="KBH23" s="6"/>
      <c r="KBI23" s="6"/>
      <c r="KBJ23" s="6"/>
      <c r="KBK23" s="6"/>
      <c r="KBL23" s="6"/>
      <c r="KBM23" s="6"/>
      <c r="KBN23" s="6"/>
      <c r="KBO23" s="6"/>
      <c r="KBP23" s="6"/>
      <c r="KBQ23" s="6"/>
      <c r="KBR23" s="6"/>
      <c r="KBS23" s="6"/>
      <c r="KBT23" s="6"/>
      <c r="KBU23" s="6"/>
      <c r="KBV23" s="6"/>
      <c r="KBW23" s="6"/>
      <c r="KBX23" s="6"/>
      <c r="KBY23" s="6"/>
      <c r="KBZ23" s="6"/>
      <c r="KCA23" s="6"/>
      <c r="KCB23" s="6"/>
      <c r="KCC23" s="6"/>
      <c r="KCD23" s="6"/>
      <c r="KCE23" s="6"/>
      <c r="KCF23" s="6"/>
      <c r="KCG23" s="6"/>
      <c r="KCH23" s="6"/>
      <c r="KCI23" s="6"/>
      <c r="KCJ23" s="6"/>
      <c r="KCK23" s="6"/>
      <c r="KCL23" s="6"/>
      <c r="KCM23" s="6"/>
      <c r="KCN23" s="6"/>
      <c r="KCO23" s="6"/>
      <c r="KCP23" s="6"/>
      <c r="KCQ23" s="6"/>
      <c r="KCR23" s="6"/>
      <c r="KCS23" s="6"/>
      <c r="KCT23" s="6"/>
      <c r="KCU23" s="6"/>
      <c r="KCV23" s="6"/>
      <c r="KCW23" s="6"/>
      <c r="KCX23" s="6"/>
      <c r="KCY23" s="6"/>
      <c r="KCZ23" s="6"/>
      <c r="KDA23" s="6"/>
      <c r="KDB23" s="6"/>
      <c r="KDC23" s="6"/>
      <c r="KDD23" s="6"/>
      <c r="KDE23" s="6"/>
      <c r="KDF23" s="6"/>
      <c r="KDG23" s="6"/>
      <c r="KDH23" s="6"/>
      <c r="KDI23" s="6"/>
      <c r="KDJ23" s="6"/>
      <c r="KDK23" s="6"/>
      <c r="KDL23" s="6"/>
      <c r="KDM23" s="6"/>
      <c r="KDN23" s="6"/>
      <c r="KDO23" s="6"/>
      <c r="KDP23" s="6"/>
      <c r="KDQ23" s="6"/>
      <c r="KDR23" s="6"/>
      <c r="KDS23" s="6"/>
      <c r="KDT23" s="6"/>
      <c r="KDU23" s="6"/>
      <c r="KDV23" s="6"/>
      <c r="KDW23" s="6"/>
      <c r="KDX23" s="6"/>
      <c r="KDY23" s="6"/>
      <c r="KDZ23" s="6"/>
      <c r="KEA23" s="6"/>
      <c r="KEB23" s="6"/>
      <c r="KEC23" s="6"/>
      <c r="KED23" s="6"/>
      <c r="KEE23" s="6"/>
      <c r="KEF23" s="6"/>
      <c r="KEG23" s="6"/>
      <c r="KEH23" s="6"/>
      <c r="KEI23" s="6"/>
      <c r="KEJ23" s="6"/>
      <c r="KEK23" s="6"/>
      <c r="KEL23" s="6"/>
      <c r="KEM23" s="6"/>
      <c r="KEN23" s="6"/>
      <c r="KEO23" s="6"/>
      <c r="KEP23" s="6"/>
      <c r="KEQ23" s="6"/>
      <c r="KER23" s="6"/>
      <c r="KES23" s="6"/>
      <c r="KET23" s="6"/>
      <c r="KEU23" s="6"/>
      <c r="KEV23" s="6"/>
      <c r="KEW23" s="6"/>
      <c r="KEX23" s="6"/>
      <c r="KEY23" s="6"/>
      <c r="KEZ23" s="6"/>
      <c r="KFA23" s="6"/>
      <c r="KFB23" s="6"/>
      <c r="KFC23" s="6"/>
      <c r="KFD23" s="6"/>
      <c r="KFE23" s="6"/>
      <c r="KFF23" s="6"/>
      <c r="KFG23" s="6"/>
      <c r="KFH23" s="6"/>
      <c r="KFI23" s="6"/>
      <c r="KFJ23" s="6"/>
      <c r="KFK23" s="6"/>
      <c r="KFL23" s="6"/>
      <c r="KFM23" s="6"/>
      <c r="KFN23" s="6"/>
      <c r="KFO23" s="6"/>
      <c r="KFP23" s="6"/>
      <c r="KFQ23" s="6"/>
      <c r="KFR23" s="6"/>
      <c r="KFS23" s="6"/>
      <c r="KFT23" s="6"/>
      <c r="KFU23" s="6"/>
      <c r="KFV23" s="6"/>
      <c r="KFW23" s="6"/>
      <c r="KFX23" s="6"/>
      <c r="KFY23" s="6"/>
      <c r="KFZ23" s="6"/>
      <c r="KGA23" s="6"/>
      <c r="KGB23" s="6"/>
      <c r="KGC23" s="6"/>
      <c r="KGD23" s="6"/>
      <c r="KGE23" s="6"/>
      <c r="KGF23" s="6"/>
      <c r="KGG23" s="6"/>
      <c r="KGH23" s="6"/>
      <c r="KGI23" s="6"/>
      <c r="KGJ23" s="6"/>
      <c r="KGK23" s="6"/>
      <c r="KGL23" s="6"/>
      <c r="KGM23" s="6"/>
      <c r="KGN23" s="6"/>
      <c r="KGO23" s="6"/>
      <c r="KGP23" s="6"/>
      <c r="KGQ23" s="6"/>
      <c r="KGR23" s="6"/>
      <c r="KGS23" s="6"/>
      <c r="KGT23" s="6"/>
      <c r="KGU23" s="6"/>
      <c r="KGV23" s="6"/>
      <c r="KGW23" s="6"/>
      <c r="KGX23" s="6"/>
      <c r="KGY23" s="6"/>
      <c r="KGZ23" s="6"/>
      <c r="KHA23" s="6"/>
      <c r="KHB23" s="6"/>
      <c r="KHC23" s="6"/>
      <c r="KHD23" s="6"/>
      <c r="KHE23" s="6"/>
      <c r="KHF23" s="6"/>
      <c r="KHG23" s="6"/>
      <c r="KHH23" s="6"/>
      <c r="KHI23" s="6"/>
      <c r="KHJ23" s="6"/>
      <c r="KHK23" s="6"/>
      <c r="KHL23" s="6"/>
      <c r="KHM23" s="6"/>
      <c r="KHN23" s="6"/>
      <c r="KHO23" s="6"/>
      <c r="KHP23" s="6"/>
      <c r="KHQ23" s="6"/>
      <c r="KHR23" s="6"/>
      <c r="KHS23" s="6"/>
      <c r="KHT23" s="6"/>
      <c r="KHU23" s="6"/>
      <c r="KHV23" s="6"/>
      <c r="KHW23" s="6"/>
      <c r="KHX23" s="6"/>
      <c r="KHY23" s="6"/>
      <c r="KHZ23" s="6"/>
      <c r="KIA23" s="6"/>
      <c r="KIB23" s="6"/>
      <c r="KIC23" s="6"/>
      <c r="KID23" s="6"/>
      <c r="KIE23" s="6"/>
      <c r="KIF23" s="6"/>
      <c r="KIG23" s="6"/>
      <c r="KIH23" s="6"/>
      <c r="KII23" s="6"/>
      <c r="KIJ23" s="6"/>
      <c r="KIK23" s="6"/>
      <c r="KIL23" s="6"/>
      <c r="KIM23" s="6"/>
      <c r="KIN23" s="6"/>
      <c r="KIO23" s="6"/>
      <c r="KIP23" s="6"/>
      <c r="KIQ23" s="6"/>
      <c r="KIR23" s="6"/>
      <c r="KIS23" s="6"/>
      <c r="KIT23" s="6"/>
      <c r="KIU23" s="6"/>
      <c r="KIV23" s="6"/>
      <c r="KIW23" s="6"/>
      <c r="KIX23" s="6"/>
      <c r="KIY23" s="6"/>
      <c r="KIZ23" s="6"/>
      <c r="KJA23" s="6"/>
      <c r="KJB23" s="6"/>
      <c r="KJC23" s="6"/>
      <c r="KJD23" s="6"/>
      <c r="KJE23" s="6"/>
      <c r="KJF23" s="6"/>
      <c r="KJG23" s="6"/>
      <c r="KJH23" s="6"/>
      <c r="KJI23" s="6"/>
      <c r="KJJ23" s="6"/>
      <c r="KJK23" s="6"/>
      <c r="KJL23" s="6"/>
      <c r="KJM23" s="6"/>
      <c r="KJN23" s="6"/>
      <c r="KJO23" s="6"/>
      <c r="KJP23" s="6"/>
      <c r="KJQ23" s="6"/>
      <c r="KJR23" s="6"/>
      <c r="KJS23" s="6"/>
      <c r="KJT23" s="6"/>
      <c r="KJU23" s="6"/>
      <c r="KJV23" s="6"/>
      <c r="KJW23" s="6"/>
      <c r="KJX23" s="6"/>
      <c r="KJY23" s="6"/>
      <c r="KJZ23" s="6"/>
      <c r="KKA23" s="6"/>
      <c r="KKB23" s="6"/>
      <c r="KKC23" s="6"/>
      <c r="KKD23" s="6"/>
      <c r="KKE23" s="6"/>
      <c r="KKF23" s="6"/>
      <c r="KKG23" s="6"/>
      <c r="KKH23" s="6"/>
      <c r="KKI23" s="6"/>
      <c r="KKJ23" s="6"/>
      <c r="KKK23" s="6"/>
      <c r="KKL23" s="6"/>
      <c r="KKM23" s="6"/>
      <c r="KKN23" s="6"/>
      <c r="KKO23" s="6"/>
      <c r="KKP23" s="6"/>
      <c r="KKQ23" s="6"/>
      <c r="KKR23" s="6"/>
      <c r="KKS23" s="6"/>
      <c r="KKT23" s="6"/>
      <c r="KKU23" s="6"/>
      <c r="KKV23" s="6"/>
      <c r="KKW23" s="6"/>
      <c r="KKX23" s="6"/>
      <c r="KKY23" s="6"/>
      <c r="KKZ23" s="6"/>
      <c r="KLA23" s="6"/>
      <c r="KLB23" s="6"/>
      <c r="KLC23" s="6"/>
      <c r="KLD23" s="6"/>
      <c r="KLE23" s="6"/>
      <c r="KLF23" s="6"/>
      <c r="KLG23" s="6"/>
      <c r="KLH23" s="6"/>
      <c r="KLI23" s="6"/>
      <c r="KLJ23" s="6"/>
      <c r="KLK23" s="6"/>
      <c r="KLL23" s="6"/>
      <c r="KLM23" s="6"/>
      <c r="KLN23" s="6"/>
      <c r="KLO23" s="6"/>
      <c r="KLP23" s="6"/>
      <c r="KLQ23" s="6"/>
      <c r="KLR23" s="6"/>
      <c r="KLS23" s="6"/>
      <c r="KLT23" s="6"/>
      <c r="KLU23" s="6"/>
      <c r="KLV23" s="6"/>
      <c r="KLW23" s="6"/>
      <c r="KLX23" s="6"/>
      <c r="KLY23" s="6"/>
      <c r="KLZ23" s="6"/>
      <c r="KMA23" s="6"/>
      <c r="KMB23" s="6"/>
      <c r="KMC23" s="6"/>
      <c r="KMD23" s="6"/>
      <c r="KME23" s="6"/>
      <c r="KMF23" s="6"/>
      <c r="KMG23" s="6"/>
      <c r="KMH23" s="6"/>
      <c r="KMI23" s="6"/>
      <c r="KMJ23" s="6"/>
      <c r="KMK23" s="6"/>
      <c r="KML23" s="6"/>
      <c r="KMM23" s="6"/>
      <c r="KMN23" s="6"/>
      <c r="KMO23" s="6"/>
      <c r="KMP23" s="6"/>
      <c r="KMQ23" s="6"/>
      <c r="KMR23" s="6"/>
      <c r="KMS23" s="6"/>
      <c r="KMT23" s="6"/>
      <c r="KMU23" s="6"/>
      <c r="KMV23" s="6"/>
      <c r="KMW23" s="6"/>
      <c r="KMX23" s="6"/>
      <c r="KMY23" s="6"/>
      <c r="KMZ23" s="6"/>
      <c r="KNA23" s="6"/>
      <c r="KNB23" s="6"/>
      <c r="KNC23" s="6"/>
      <c r="KND23" s="6"/>
      <c r="KNE23" s="6"/>
      <c r="KNF23" s="6"/>
      <c r="KNG23" s="6"/>
      <c r="KNH23" s="6"/>
      <c r="KNI23" s="6"/>
      <c r="KNJ23" s="6"/>
      <c r="KNK23" s="6"/>
      <c r="KNL23" s="6"/>
      <c r="KNM23" s="6"/>
      <c r="KNN23" s="6"/>
      <c r="KNO23" s="6"/>
      <c r="KNP23" s="6"/>
      <c r="KNQ23" s="6"/>
      <c r="KNR23" s="6"/>
      <c r="KNS23" s="6"/>
      <c r="KNT23" s="6"/>
      <c r="KNU23" s="6"/>
      <c r="KNV23" s="6"/>
      <c r="KNW23" s="6"/>
      <c r="KNX23" s="6"/>
      <c r="KNY23" s="6"/>
      <c r="KNZ23" s="6"/>
      <c r="KOA23" s="6"/>
      <c r="KOB23" s="6"/>
      <c r="KOC23" s="6"/>
      <c r="KOD23" s="6"/>
      <c r="KOE23" s="6"/>
      <c r="KOF23" s="6"/>
      <c r="KOG23" s="6"/>
      <c r="KOH23" s="6"/>
      <c r="KOI23" s="6"/>
      <c r="KOJ23" s="6"/>
      <c r="KOK23" s="6"/>
      <c r="KOL23" s="6"/>
      <c r="KOM23" s="6"/>
      <c r="KON23" s="6"/>
      <c r="KOO23" s="6"/>
      <c r="KOP23" s="6"/>
      <c r="KOQ23" s="6"/>
      <c r="KOR23" s="6"/>
      <c r="KOS23" s="6"/>
      <c r="KOT23" s="6"/>
      <c r="KOU23" s="6"/>
      <c r="KOV23" s="6"/>
      <c r="KOW23" s="6"/>
      <c r="KOX23" s="6"/>
      <c r="KOY23" s="6"/>
      <c r="KOZ23" s="6"/>
      <c r="KPA23" s="6"/>
      <c r="KPB23" s="6"/>
      <c r="KPC23" s="6"/>
      <c r="KPD23" s="6"/>
      <c r="KPE23" s="6"/>
      <c r="KPF23" s="6"/>
      <c r="KPG23" s="6"/>
      <c r="KPH23" s="6"/>
      <c r="KPI23" s="6"/>
      <c r="KPJ23" s="6"/>
      <c r="KPK23" s="6"/>
      <c r="KPL23" s="6"/>
      <c r="KPM23" s="6"/>
      <c r="KPN23" s="6"/>
      <c r="KPO23" s="6"/>
      <c r="KPP23" s="6"/>
      <c r="KPQ23" s="6"/>
      <c r="KPR23" s="6"/>
      <c r="KPS23" s="6"/>
      <c r="KPT23" s="6"/>
      <c r="KPU23" s="6"/>
      <c r="KPV23" s="6"/>
      <c r="KPW23" s="6"/>
      <c r="KPX23" s="6"/>
      <c r="KPY23" s="6"/>
      <c r="KPZ23" s="6"/>
      <c r="KQA23" s="6"/>
      <c r="KQB23" s="6"/>
      <c r="KQC23" s="6"/>
      <c r="KQD23" s="6"/>
      <c r="KQE23" s="6"/>
      <c r="KQF23" s="6"/>
      <c r="KQG23" s="6"/>
      <c r="KQH23" s="6"/>
      <c r="KQI23" s="6"/>
      <c r="KQJ23" s="6"/>
      <c r="KQK23" s="6"/>
      <c r="KQL23" s="6"/>
      <c r="KQM23" s="6"/>
      <c r="KQN23" s="6"/>
      <c r="KQO23" s="6"/>
      <c r="KQP23" s="6"/>
      <c r="KQQ23" s="6"/>
      <c r="KQR23" s="6"/>
      <c r="KQS23" s="6"/>
      <c r="KQT23" s="6"/>
      <c r="KQU23" s="6"/>
      <c r="KQV23" s="6"/>
      <c r="KQW23" s="6"/>
      <c r="KQX23" s="6"/>
      <c r="KQY23" s="6"/>
      <c r="KQZ23" s="6"/>
      <c r="KRA23" s="6"/>
      <c r="KRB23" s="6"/>
      <c r="KRC23" s="6"/>
      <c r="KRD23" s="6"/>
      <c r="KRE23" s="6"/>
      <c r="KRF23" s="6"/>
      <c r="KRG23" s="6"/>
      <c r="KRH23" s="6"/>
      <c r="KRI23" s="6"/>
      <c r="KRJ23" s="6"/>
      <c r="KRK23" s="6"/>
      <c r="KRL23" s="6"/>
      <c r="KRM23" s="6"/>
      <c r="KRN23" s="6"/>
      <c r="KRO23" s="6"/>
      <c r="KRP23" s="6"/>
      <c r="KRQ23" s="6"/>
      <c r="KRR23" s="6"/>
      <c r="KRS23" s="6"/>
      <c r="KRT23" s="6"/>
      <c r="KRU23" s="6"/>
      <c r="KRV23" s="6"/>
      <c r="KRW23" s="6"/>
      <c r="KRX23" s="6"/>
      <c r="KRY23" s="6"/>
      <c r="KRZ23" s="6"/>
      <c r="KSA23" s="6"/>
      <c r="KSB23" s="6"/>
      <c r="KSC23" s="6"/>
      <c r="KSD23" s="6"/>
      <c r="KSE23" s="6"/>
      <c r="KSF23" s="6"/>
      <c r="KSG23" s="6"/>
      <c r="KSH23" s="6"/>
      <c r="KSI23" s="6"/>
      <c r="KSJ23" s="6"/>
      <c r="KSK23" s="6"/>
      <c r="KSL23" s="6"/>
      <c r="KSM23" s="6"/>
      <c r="KSN23" s="6"/>
      <c r="KSO23" s="6"/>
      <c r="KSP23" s="6"/>
      <c r="KSQ23" s="6"/>
      <c r="KSR23" s="6"/>
      <c r="KSS23" s="6"/>
      <c r="KST23" s="6"/>
      <c r="KSU23" s="6"/>
      <c r="KSV23" s="6"/>
      <c r="KSW23" s="6"/>
      <c r="KSX23" s="6"/>
      <c r="KSY23" s="6"/>
      <c r="KSZ23" s="6"/>
      <c r="KTA23" s="6"/>
      <c r="KTB23" s="6"/>
      <c r="KTC23" s="6"/>
      <c r="KTD23" s="6"/>
      <c r="KTE23" s="6"/>
      <c r="KTF23" s="6"/>
      <c r="KTG23" s="6"/>
      <c r="KTH23" s="6"/>
      <c r="KTI23" s="6"/>
      <c r="KTJ23" s="6"/>
      <c r="KTK23" s="6"/>
      <c r="KTL23" s="6"/>
      <c r="KTM23" s="6"/>
      <c r="KTN23" s="6"/>
      <c r="KTO23" s="6"/>
      <c r="KTP23" s="6"/>
      <c r="KTQ23" s="6"/>
      <c r="KTR23" s="6"/>
      <c r="KTS23" s="6"/>
      <c r="KTT23" s="6"/>
      <c r="KTU23" s="6"/>
      <c r="KTV23" s="6"/>
      <c r="KTW23" s="6"/>
      <c r="KTX23" s="6"/>
      <c r="KTY23" s="6"/>
      <c r="KTZ23" s="6"/>
      <c r="KUA23" s="6"/>
      <c r="KUB23" s="6"/>
      <c r="KUC23" s="6"/>
      <c r="KUD23" s="6"/>
      <c r="KUE23" s="6"/>
      <c r="KUF23" s="6"/>
      <c r="KUG23" s="6"/>
      <c r="KUH23" s="6"/>
      <c r="KUI23" s="6"/>
      <c r="KUJ23" s="6"/>
      <c r="KUK23" s="6"/>
      <c r="KUL23" s="6"/>
      <c r="KUM23" s="6"/>
      <c r="KUN23" s="6"/>
      <c r="KUO23" s="6"/>
      <c r="KUP23" s="6"/>
      <c r="KUQ23" s="6"/>
      <c r="KUR23" s="6"/>
      <c r="KUS23" s="6"/>
      <c r="KUT23" s="6"/>
      <c r="KUU23" s="6"/>
      <c r="KUV23" s="6"/>
      <c r="KUW23" s="6"/>
      <c r="KUX23" s="6"/>
      <c r="KUY23" s="6"/>
      <c r="KUZ23" s="6"/>
      <c r="KVA23" s="6"/>
      <c r="KVB23" s="6"/>
      <c r="KVC23" s="6"/>
      <c r="KVD23" s="6"/>
      <c r="KVE23" s="6"/>
      <c r="KVF23" s="6"/>
      <c r="KVG23" s="6"/>
      <c r="KVH23" s="6"/>
      <c r="KVI23" s="6"/>
      <c r="KVJ23" s="6"/>
      <c r="KVK23" s="6"/>
      <c r="KVL23" s="6"/>
      <c r="KVM23" s="6"/>
      <c r="KVN23" s="6"/>
      <c r="KVO23" s="6"/>
      <c r="KVP23" s="6"/>
      <c r="KVQ23" s="6"/>
      <c r="KVR23" s="6"/>
      <c r="KVS23" s="6"/>
      <c r="KVT23" s="6"/>
      <c r="KVU23" s="6"/>
      <c r="KVV23" s="6"/>
      <c r="KVW23" s="6"/>
      <c r="KVX23" s="6"/>
      <c r="KVY23" s="6"/>
      <c r="KVZ23" s="6"/>
      <c r="KWA23" s="6"/>
      <c r="KWB23" s="6"/>
      <c r="KWC23" s="6"/>
      <c r="KWD23" s="6"/>
      <c r="KWE23" s="6"/>
      <c r="KWF23" s="6"/>
      <c r="KWG23" s="6"/>
      <c r="KWH23" s="6"/>
      <c r="KWI23" s="6"/>
      <c r="KWJ23" s="6"/>
      <c r="KWK23" s="6"/>
      <c r="KWL23" s="6"/>
      <c r="KWM23" s="6"/>
      <c r="KWN23" s="6"/>
      <c r="KWO23" s="6"/>
      <c r="KWP23" s="6"/>
      <c r="KWQ23" s="6"/>
      <c r="KWR23" s="6"/>
      <c r="KWS23" s="6"/>
      <c r="KWT23" s="6"/>
      <c r="KWU23" s="6"/>
      <c r="KWV23" s="6"/>
      <c r="KWW23" s="6"/>
      <c r="KWX23" s="6"/>
      <c r="KWY23" s="6"/>
      <c r="KWZ23" s="6"/>
      <c r="KXA23" s="6"/>
      <c r="KXB23" s="6"/>
      <c r="KXC23" s="6"/>
      <c r="KXD23" s="6"/>
      <c r="KXE23" s="6"/>
      <c r="KXF23" s="6"/>
      <c r="KXG23" s="6"/>
      <c r="KXH23" s="6"/>
      <c r="KXI23" s="6"/>
      <c r="KXJ23" s="6"/>
      <c r="KXK23" s="6"/>
      <c r="KXL23" s="6"/>
      <c r="KXM23" s="6"/>
      <c r="KXN23" s="6"/>
      <c r="KXO23" s="6"/>
      <c r="KXP23" s="6"/>
      <c r="KXQ23" s="6"/>
      <c r="KXR23" s="6"/>
      <c r="KXS23" s="6"/>
      <c r="KXT23" s="6"/>
      <c r="KXU23" s="6"/>
      <c r="KXV23" s="6"/>
      <c r="KXW23" s="6"/>
      <c r="KXX23" s="6"/>
      <c r="KXY23" s="6"/>
      <c r="KXZ23" s="6"/>
      <c r="KYA23" s="6"/>
      <c r="KYB23" s="6"/>
      <c r="KYC23" s="6"/>
      <c r="KYD23" s="6"/>
      <c r="KYE23" s="6"/>
      <c r="KYF23" s="6"/>
      <c r="KYG23" s="6"/>
      <c r="KYH23" s="6"/>
      <c r="KYI23" s="6"/>
      <c r="KYJ23" s="6"/>
      <c r="KYK23" s="6"/>
      <c r="KYL23" s="6"/>
      <c r="KYM23" s="6"/>
      <c r="KYN23" s="6"/>
      <c r="KYO23" s="6"/>
      <c r="KYP23" s="6"/>
      <c r="KYQ23" s="6"/>
      <c r="KYR23" s="6"/>
      <c r="KYS23" s="6"/>
      <c r="KYT23" s="6"/>
      <c r="KYU23" s="6"/>
      <c r="KYV23" s="6"/>
      <c r="KYW23" s="6"/>
      <c r="KYX23" s="6"/>
      <c r="KYY23" s="6"/>
      <c r="KYZ23" s="6"/>
      <c r="KZA23" s="6"/>
      <c r="KZB23" s="6"/>
      <c r="KZC23" s="6"/>
      <c r="KZD23" s="6"/>
      <c r="KZE23" s="6"/>
      <c r="KZF23" s="6"/>
      <c r="KZG23" s="6"/>
      <c r="KZH23" s="6"/>
      <c r="KZI23" s="6"/>
      <c r="KZJ23" s="6"/>
      <c r="KZK23" s="6"/>
      <c r="KZL23" s="6"/>
      <c r="KZM23" s="6"/>
      <c r="KZN23" s="6"/>
      <c r="KZO23" s="6"/>
      <c r="KZP23" s="6"/>
      <c r="KZQ23" s="6"/>
      <c r="KZR23" s="6"/>
      <c r="KZS23" s="6"/>
      <c r="KZT23" s="6"/>
      <c r="KZU23" s="6"/>
      <c r="KZV23" s="6"/>
      <c r="KZW23" s="6"/>
      <c r="KZX23" s="6"/>
      <c r="KZY23" s="6"/>
      <c r="KZZ23" s="6"/>
      <c r="LAA23" s="6"/>
      <c r="LAB23" s="6"/>
      <c r="LAC23" s="6"/>
      <c r="LAD23" s="6"/>
      <c r="LAE23" s="6"/>
      <c r="LAF23" s="6"/>
      <c r="LAG23" s="6"/>
      <c r="LAH23" s="6"/>
      <c r="LAI23" s="6"/>
      <c r="LAJ23" s="6"/>
      <c r="LAK23" s="6"/>
      <c r="LAL23" s="6"/>
      <c r="LAM23" s="6"/>
      <c r="LAN23" s="6"/>
      <c r="LAO23" s="6"/>
      <c r="LAP23" s="6"/>
      <c r="LAQ23" s="6"/>
      <c r="LAR23" s="6"/>
      <c r="LAS23" s="6"/>
      <c r="LAT23" s="6"/>
      <c r="LAU23" s="6"/>
      <c r="LAV23" s="6"/>
      <c r="LAW23" s="6"/>
      <c r="LAX23" s="6"/>
      <c r="LAY23" s="6"/>
      <c r="LAZ23" s="6"/>
      <c r="LBA23" s="6"/>
      <c r="LBB23" s="6"/>
      <c r="LBC23" s="6"/>
      <c r="LBD23" s="6"/>
      <c r="LBE23" s="6"/>
      <c r="LBF23" s="6"/>
      <c r="LBG23" s="6"/>
      <c r="LBH23" s="6"/>
      <c r="LBI23" s="6"/>
      <c r="LBJ23" s="6"/>
      <c r="LBK23" s="6"/>
      <c r="LBL23" s="6"/>
      <c r="LBM23" s="6"/>
      <c r="LBN23" s="6"/>
      <c r="LBO23" s="6"/>
      <c r="LBP23" s="6"/>
      <c r="LBQ23" s="6"/>
      <c r="LBR23" s="6"/>
      <c r="LBS23" s="6"/>
      <c r="LBT23" s="6"/>
      <c r="LBU23" s="6"/>
      <c r="LBV23" s="6"/>
      <c r="LBW23" s="6"/>
      <c r="LBX23" s="6"/>
      <c r="LBY23" s="6"/>
      <c r="LBZ23" s="6"/>
      <c r="LCA23" s="6"/>
      <c r="LCB23" s="6"/>
      <c r="LCC23" s="6"/>
      <c r="LCD23" s="6"/>
      <c r="LCE23" s="6"/>
      <c r="LCF23" s="6"/>
      <c r="LCG23" s="6"/>
      <c r="LCH23" s="6"/>
      <c r="LCI23" s="6"/>
      <c r="LCJ23" s="6"/>
      <c r="LCK23" s="6"/>
      <c r="LCL23" s="6"/>
      <c r="LCM23" s="6"/>
      <c r="LCN23" s="6"/>
      <c r="LCO23" s="6"/>
      <c r="LCP23" s="6"/>
      <c r="LCQ23" s="6"/>
      <c r="LCR23" s="6"/>
      <c r="LCS23" s="6"/>
      <c r="LCT23" s="6"/>
      <c r="LCU23" s="6"/>
      <c r="LCV23" s="6"/>
      <c r="LCW23" s="6"/>
      <c r="LCX23" s="6"/>
      <c r="LCY23" s="6"/>
      <c r="LCZ23" s="6"/>
      <c r="LDA23" s="6"/>
      <c r="LDB23" s="6"/>
      <c r="LDC23" s="6"/>
      <c r="LDD23" s="6"/>
      <c r="LDE23" s="6"/>
      <c r="LDF23" s="6"/>
      <c r="LDG23" s="6"/>
      <c r="LDH23" s="6"/>
      <c r="LDI23" s="6"/>
      <c r="LDJ23" s="6"/>
      <c r="LDK23" s="6"/>
      <c r="LDL23" s="6"/>
      <c r="LDM23" s="6"/>
      <c r="LDN23" s="6"/>
      <c r="LDO23" s="6"/>
      <c r="LDP23" s="6"/>
      <c r="LDQ23" s="6"/>
      <c r="LDR23" s="6"/>
      <c r="LDS23" s="6"/>
      <c r="LDT23" s="6"/>
      <c r="LDU23" s="6"/>
      <c r="LDV23" s="6"/>
      <c r="LDW23" s="6"/>
      <c r="LDX23" s="6"/>
      <c r="LDY23" s="6"/>
      <c r="LDZ23" s="6"/>
      <c r="LEA23" s="6"/>
      <c r="LEB23" s="6"/>
      <c r="LEC23" s="6"/>
      <c r="LED23" s="6"/>
      <c r="LEE23" s="6"/>
      <c r="LEF23" s="6"/>
      <c r="LEG23" s="6"/>
      <c r="LEH23" s="6"/>
      <c r="LEI23" s="6"/>
      <c r="LEJ23" s="6"/>
      <c r="LEK23" s="6"/>
      <c r="LEL23" s="6"/>
      <c r="LEM23" s="6"/>
      <c r="LEN23" s="6"/>
      <c r="LEO23" s="6"/>
      <c r="LEP23" s="6"/>
      <c r="LEQ23" s="6"/>
      <c r="LER23" s="6"/>
      <c r="LES23" s="6"/>
      <c r="LET23" s="6"/>
      <c r="LEU23" s="6"/>
      <c r="LEV23" s="6"/>
      <c r="LEW23" s="6"/>
      <c r="LEX23" s="6"/>
      <c r="LEY23" s="6"/>
      <c r="LEZ23" s="6"/>
      <c r="LFA23" s="6"/>
      <c r="LFB23" s="6"/>
      <c r="LFC23" s="6"/>
      <c r="LFD23" s="6"/>
      <c r="LFE23" s="6"/>
      <c r="LFF23" s="6"/>
      <c r="LFG23" s="6"/>
      <c r="LFH23" s="6"/>
      <c r="LFI23" s="6"/>
      <c r="LFJ23" s="6"/>
      <c r="LFK23" s="6"/>
      <c r="LFL23" s="6"/>
      <c r="LFM23" s="6"/>
      <c r="LFN23" s="6"/>
      <c r="LFO23" s="6"/>
      <c r="LFP23" s="6"/>
      <c r="LFQ23" s="6"/>
      <c r="LFR23" s="6"/>
      <c r="LFS23" s="6"/>
      <c r="LFT23" s="6"/>
      <c r="LFU23" s="6"/>
      <c r="LFV23" s="6"/>
      <c r="LFW23" s="6"/>
      <c r="LFX23" s="6"/>
      <c r="LFY23" s="6"/>
      <c r="LFZ23" s="6"/>
      <c r="LGA23" s="6"/>
      <c r="LGB23" s="6"/>
      <c r="LGC23" s="6"/>
      <c r="LGD23" s="6"/>
      <c r="LGE23" s="6"/>
      <c r="LGF23" s="6"/>
      <c r="LGG23" s="6"/>
      <c r="LGH23" s="6"/>
      <c r="LGI23" s="6"/>
      <c r="LGJ23" s="6"/>
      <c r="LGK23" s="6"/>
      <c r="LGL23" s="6"/>
      <c r="LGM23" s="6"/>
      <c r="LGN23" s="6"/>
      <c r="LGO23" s="6"/>
      <c r="LGP23" s="6"/>
      <c r="LGQ23" s="6"/>
      <c r="LGR23" s="6"/>
      <c r="LGS23" s="6"/>
      <c r="LGT23" s="6"/>
      <c r="LGU23" s="6"/>
      <c r="LGV23" s="6"/>
      <c r="LGW23" s="6"/>
      <c r="LGX23" s="6"/>
      <c r="LGY23" s="6"/>
      <c r="LGZ23" s="6"/>
      <c r="LHA23" s="6"/>
      <c r="LHB23" s="6"/>
      <c r="LHC23" s="6"/>
      <c r="LHD23" s="6"/>
      <c r="LHE23" s="6"/>
      <c r="LHF23" s="6"/>
      <c r="LHG23" s="6"/>
      <c r="LHH23" s="6"/>
      <c r="LHI23" s="6"/>
      <c r="LHJ23" s="6"/>
      <c r="LHK23" s="6"/>
      <c r="LHL23" s="6"/>
      <c r="LHM23" s="6"/>
      <c r="LHN23" s="6"/>
      <c r="LHO23" s="6"/>
      <c r="LHP23" s="6"/>
      <c r="LHQ23" s="6"/>
      <c r="LHR23" s="6"/>
      <c r="LHS23" s="6"/>
      <c r="LHT23" s="6"/>
      <c r="LHU23" s="6"/>
      <c r="LHV23" s="6"/>
      <c r="LHW23" s="6"/>
      <c r="LHX23" s="6"/>
      <c r="LHY23" s="6"/>
      <c r="LHZ23" s="6"/>
      <c r="LIA23" s="6"/>
      <c r="LIB23" s="6"/>
      <c r="LIC23" s="6"/>
      <c r="LID23" s="6"/>
      <c r="LIE23" s="6"/>
      <c r="LIF23" s="6"/>
      <c r="LIG23" s="6"/>
      <c r="LIH23" s="6"/>
      <c r="LII23" s="6"/>
      <c r="LIJ23" s="6"/>
      <c r="LIK23" s="6"/>
      <c r="LIL23" s="6"/>
      <c r="LIM23" s="6"/>
      <c r="LIN23" s="6"/>
      <c r="LIO23" s="6"/>
      <c r="LIP23" s="6"/>
      <c r="LIQ23" s="6"/>
      <c r="LIR23" s="6"/>
      <c r="LIS23" s="6"/>
      <c r="LIT23" s="6"/>
      <c r="LIU23" s="6"/>
      <c r="LIV23" s="6"/>
      <c r="LIW23" s="6"/>
      <c r="LIX23" s="6"/>
      <c r="LIY23" s="6"/>
      <c r="LIZ23" s="6"/>
      <c r="LJA23" s="6"/>
      <c r="LJB23" s="6"/>
      <c r="LJC23" s="6"/>
      <c r="LJD23" s="6"/>
      <c r="LJE23" s="6"/>
      <c r="LJF23" s="6"/>
      <c r="LJG23" s="6"/>
      <c r="LJH23" s="6"/>
      <c r="LJI23" s="6"/>
      <c r="LJJ23" s="6"/>
      <c r="LJK23" s="6"/>
      <c r="LJL23" s="6"/>
      <c r="LJM23" s="6"/>
      <c r="LJN23" s="6"/>
      <c r="LJO23" s="6"/>
      <c r="LJP23" s="6"/>
      <c r="LJQ23" s="6"/>
      <c r="LJR23" s="6"/>
      <c r="LJS23" s="6"/>
      <c r="LJT23" s="6"/>
      <c r="LJU23" s="6"/>
      <c r="LJV23" s="6"/>
      <c r="LJW23" s="6"/>
      <c r="LJX23" s="6"/>
      <c r="LJY23" s="6"/>
      <c r="LJZ23" s="6"/>
      <c r="LKA23" s="6"/>
      <c r="LKB23" s="6"/>
      <c r="LKC23" s="6"/>
      <c r="LKD23" s="6"/>
      <c r="LKE23" s="6"/>
      <c r="LKF23" s="6"/>
      <c r="LKG23" s="6"/>
      <c r="LKH23" s="6"/>
      <c r="LKI23" s="6"/>
      <c r="LKJ23" s="6"/>
      <c r="LKK23" s="6"/>
      <c r="LKL23" s="6"/>
      <c r="LKM23" s="6"/>
      <c r="LKN23" s="6"/>
      <c r="LKO23" s="6"/>
      <c r="LKP23" s="6"/>
      <c r="LKQ23" s="6"/>
      <c r="LKR23" s="6"/>
      <c r="LKS23" s="6"/>
      <c r="LKT23" s="6"/>
      <c r="LKU23" s="6"/>
      <c r="LKV23" s="6"/>
      <c r="LKW23" s="6"/>
      <c r="LKX23" s="6"/>
      <c r="LKY23" s="6"/>
      <c r="LKZ23" s="6"/>
      <c r="LLA23" s="6"/>
      <c r="LLB23" s="6"/>
      <c r="LLC23" s="6"/>
      <c r="LLD23" s="6"/>
      <c r="LLE23" s="6"/>
      <c r="LLF23" s="6"/>
      <c r="LLG23" s="6"/>
      <c r="LLH23" s="6"/>
      <c r="LLI23" s="6"/>
      <c r="LLJ23" s="6"/>
      <c r="LLK23" s="6"/>
      <c r="LLL23" s="6"/>
      <c r="LLM23" s="6"/>
      <c r="LLN23" s="6"/>
      <c r="LLO23" s="6"/>
      <c r="LLP23" s="6"/>
      <c r="LLQ23" s="6"/>
      <c r="LLR23" s="6"/>
      <c r="LLS23" s="6"/>
      <c r="LLT23" s="6"/>
      <c r="LLU23" s="6"/>
      <c r="LLV23" s="6"/>
      <c r="LLW23" s="6"/>
      <c r="LLX23" s="6"/>
      <c r="LLY23" s="6"/>
      <c r="LLZ23" s="6"/>
      <c r="LMA23" s="6"/>
      <c r="LMB23" s="6"/>
      <c r="LMC23" s="6"/>
      <c r="LMD23" s="6"/>
      <c r="LME23" s="6"/>
      <c r="LMF23" s="6"/>
      <c r="LMG23" s="6"/>
      <c r="LMH23" s="6"/>
      <c r="LMI23" s="6"/>
      <c r="LMJ23" s="6"/>
      <c r="LMK23" s="6"/>
      <c r="LML23" s="6"/>
      <c r="LMM23" s="6"/>
      <c r="LMN23" s="6"/>
      <c r="LMO23" s="6"/>
      <c r="LMP23" s="6"/>
      <c r="LMQ23" s="6"/>
      <c r="LMR23" s="6"/>
      <c r="LMS23" s="6"/>
      <c r="LMT23" s="6"/>
      <c r="LMU23" s="6"/>
      <c r="LMV23" s="6"/>
      <c r="LMW23" s="6"/>
      <c r="LMX23" s="6"/>
      <c r="LMY23" s="6"/>
      <c r="LMZ23" s="6"/>
      <c r="LNA23" s="6"/>
      <c r="LNB23" s="6"/>
      <c r="LNC23" s="6"/>
      <c r="LND23" s="6"/>
      <c r="LNE23" s="6"/>
      <c r="LNF23" s="6"/>
      <c r="LNG23" s="6"/>
      <c r="LNH23" s="6"/>
      <c r="LNI23" s="6"/>
      <c r="LNJ23" s="6"/>
      <c r="LNK23" s="6"/>
      <c r="LNL23" s="6"/>
      <c r="LNM23" s="6"/>
      <c r="LNN23" s="6"/>
      <c r="LNO23" s="6"/>
      <c r="LNP23" s="6"/>
      <c r="LNQ23" s="6"/>
      <c r="LNR23" s="6"/>
      <c r="LNS23" s="6"/>
      <c r="LNT23" s="6"/>
      <c r="LNU23" s="6"/>
      <c r="LNV23" s="6"/>
      <c r="LNW23" s="6"/>
      <c r="LNX23" s="6"/>
      <c r="LNY23" s="6"/>
      <c r="LNZ23" s="6"/>
      <c r="LOA23" s="6"/>
      <c r="LOB23" s="6"/>
      <c r="LOC23" s="6"/>
      <c r="LOD23" s="6"/>
      <c r="LOE23" s="6"/>
      <c r="LOF23" s="6"/>
      <c r="LOG23" s="6"/>
      <c r="LOH23" s="6"/>
      <c r="LOI23" s="6"/>
      <c r="LOJ23" s="6"/>
      <c r="LOK23" s="6"/>
      <c r="LOL23" s="6"/>
      <c r="LOM23" s="6"/>
      <c r="LON23" s="6"/>
      <c r="LOO23" s="6"/>
      <c r="LOP23" s="6"/>
      <c r="LOQ23" s="6"/>
      <c r="LOR23" s="6"/>
      <c r="LOS23" s="6"/>
      <c r="LOT23" s="6"/>
      <c r="LOU23" s="6"/>
      <c r="LOV23" s="6"/>
      <c r="LOW23" s="6"/>
      <c r="LOX23" s="6"/>
      <c r="LOY23" s="6"/>
      <c r="LOZ23" s="6"/>
      <c r="LPA23" s="6"/>
      <c r="LPB23" s="6"/>
      <c r="LPC23" s="6"/>
      <c r="LPD23" s="6"/>
      <c r="LPE23" s="6"/>
      <c r="LPF23" s="6"/>
      <c r="LPG23" s="6"/>
      <c r="LPH23" s="6"/>
      <c r="LPI23" s="6"/>
      <c r="LPJ23" s="6"/>
      <c r="LPK23" s="6"/>
      <c r="LPL23" s="6"/>
      <c r="LPM23" s="6"/>
      <c r="LPN23" s="6"/>
      <c r="LPO23" s="6"/>
      <c r="LPP23" s="6"/>
      <c r="LPQ23" s="6"/>
      <c r="LPR23" s="6"/>
      <c r="LPS23" s="6"/>
      <c r="LPT23" s="6"/>
      <c r="LPU23" s="6"/>
      <c r="LPV23" s="6"/>
      <c r="LPW23" s="6"/>
      <c r="LPX23" s="6"/>
      <c r="LPY23" s="6"/>
      <c r="LPZ23" s="6"/>
      <c r="LQA23" s="6"/>
      <c r="LQB23" s="6"/>
      <c r="LQC23" s="6"/>
      <c r="LQD23" s="6"/>
      <c r="LQE23" s="6"/>
      <c r="LQF23" s="6"/>
      <c r="LQG23" s="6"/>
      <c r="LQH23" s="6"/>
      <c r="LQI23" s="6"/>
      <c r="LQJ23" s="6"/>
      <c r="LQK23" s="6"/>
      <c r="LQL23" s="6"/>
      <c r="LQM23" s="6"/>
      <c r="LQN23" s="6"/>
      <c r="LQO23" s="6"/>
      <c r="LQP23" s="6"/>
      <c r="LQQ23" s="6"/>
      <c r="LQR23" s="6"/>
      <c r="LQS23" s="6"/>
      <c r="LQT23" s="6"/>
      <c r="LQU23" s="6"/>
      <c r="LQV23" s="6"/>
      <c r="LQW23" s="6"/>
      <c r="LQX23" s="6"/>
      <c r="LQY23" s="6"/>
      <c r="LQZ23" s="6"/>
      <c r="LRA23" s="6"/>
      <c r="LRB23" s="6"/>
      <c r="LRC23" s="6"/>
      <c r="LRD23" s="6"/>
      <c r="LRE23" s="6"/>
      <c r="LRF23" s="6"/>
      <c r="LRG23" s="6"/>
      <c r="LRH23" s="6"/>
      <c r="LRI23" s="6"/>
      <c r="LRJ23" s="6"/>
      <c r="LRK23" s="6"/>
      <c r="LRL23" s="6"/>
      <c r="LRM23" s="6"/>
      <c r="LRN23" s="6"/>
      <c r="LRO23" s="6"/>
      <c r="LRP23" s="6"/>
      <c r="LRQ23" s="6"/>
      <c r="LRR23" s="6"/>
      <c r="LRS23" s="6"/>
      <c r="LRT23" s="6"/>
      <c r="LRU23" s="6"/>
      <c r="LRV23" s="6"/>
      <c r="LRW23" s="6"/>
      <c r="LRX23" s="6"/>
      <c r="LRY23" s="6"/>
      <c r="LRZ23" s="6"/>
      <c r="LSA23" s="6"/>
      <c r="LSB23" s="6"/>
      <c r="LSC23" s="6"/>
      <c r="LSD23" s="6"/>
      <c r="LSE23" s="6"/>
      <c r="LSF23" s="6"/>
      <c r="LSG23" s="6"/>
      <c r="LSH23" s="6"/>
      <c r="LSI23" s="6"/>
      <c r="LSJ23" s="6"/>
      <c r="LSK23" s="6"/>
      <c r="LSL23" s="6"/>
      <c r="LSM23" s="6"/>
      <c r="LSN23" s="6"/>
      <c r="LSO23" s="6"/>
      <c r="LSP23" s="6"/>
      <c r="LSQ23" s="6"/>
      <c r="LSR23" s="6"/>
      <c r="LSS23" s="6"/>
      <c r="LST23" s="6"/>
      <c r="LSU23" s="6"/>
      <c r="LSV23" s="6"/>
      <c r="LSW23" s="6"/>
      <c r="LSX23" s="6"/>
      <c r="LSY23" s="6"/>
      <c r="LSZ23" s="6"/>
      <c r="LTA23" s="6"/>
      <c r="LTB23" s="6"/>
      <c r="LTC23" s="6"/>
      <c r="LTD23" s="6"/>
      <c r="LTE23" s="6"/>
      <c r="LTF23" s="6"/>
      <c r="LTG23" s="6"/>
      <c r="LTH23" s="6"/>
      <c r="LTI23" s="6"/>
      <c r="LTJ23" s="6"/>
      <c r="LTK23" s="6"/>
      <c r="LTL23" s="6"/>
      <c r="LTM23" s="6"/>
      <c r="LTN23" s="6"/>
      <c r="LTO23" s="6"/>
      <c r="LTP23" s="6"/>
      <c r="LTQ23" s="6"/>
      <c r="LTR23" s="6"/>
      <c r="LTS23" s="6"/>
      <c r="LTT23" s="6"/>
      <c r="LTU23" s="6"/>
      <c r="LTV23" s="6"/>
      <c r="LTW23" s="6"/>
      <c r="LTX23" s="6"/>
      <c r="LTY23" s="6"/>
      <c r="LTZ23" s="6"/>
      <c r="LUA23" s="6"/>
      <c r="LUB23" s="6"/>
      <c r="LUC23" s="6"/>
      <c r="LUD23" s="6"/>
      <c r="LUE23" s="6"/>
      <c r="LUF23" s="6"/>
      <c r="LUG23" s="6"/>
      <c r="LUH23" s="6"/>
      <c r="LUI23" s="6"/>
      <c r="LUJ23" s="6"/>
      <c r="LUK23" s="6"/>
      <c r="LUL23" s="6"/>
      <c r="LUM23" s="6"/>
      <c r="LUN23" s="6"/>
      <c r="LUO23" s="6"/>
      <c r="LUP23" s="6"/>
      <c r="LUQ23" s="6"/>
      <c r="LUR23" s="6"/>
      <c r="LUS23" s="6"/>
      <c r="LUT23" s="6"/>
      <c r="LUU23" s="6"/>
      <c r="LUV23" s="6"/>
      <c r="LUW23" s="6"/>
      <c r="LUX23" s="6"/>
      <c r="LUY23" s="6"/>
      <c r="LUZ23" s="6"/>
      <c r="LVA23" s="6"/>
      <c r="LVB23" s="6"/>
      <c r="LVC23" s="6"/>
      <c r="LVD23" s="6"/>
      <c r="LVE23" s="6"/>
      <c r="LVF23" s="6"/>
      <c r="LVG23" s="6"/>
      <c r="LVH23" s="6"/>
      <c r="LVI23" s="6"/>
      <c r="LVJ23" s="6"/>
      <c r="LVK23" s="6"/>
      <c r="LVL23" s="6"/>
      <c r="LVM23" s="6"/>
      <c r="LVN23" s="6"/>
      <c r="LVO23" s="6"/>
      <c r="LVP23" s="6"/>
      <c r="LVQ23" s="6"/>
      <c r="LVR23" s="6"/>
      <c r="LVS23" s="6"/>
      <c r="LVT23" s="6"/>
      <c r="LVU23" s="6"/>
      <c r="LVV23" s="6"/>
      <c r="LVW23" s="6"/>
      <c r="LVX23" s="6"/>
      <c r="LVY23" s="6"/>
      <c r="LVZ23" s="6"/>
      <c r="LWA23" s="6"/>
      <c r="LWB23" s="6"/>
      <c r="LWC23" s="6"/>
      <c r="LWD23" s="6"/>
      <c r="LWE23" s="6"/>
      <c r="LWF23" s="6"/>
      <c r="LWG23" s="6"/>
      <c r="LWH23" s="6"/>
      <c r="LWI23" s="6"/>
      <c r="LWJ23" s="6"/>
      <c r="LWK23" s="6"/>
      <c r="LWL23" s="6"/>
      <c r="LWM23" s="6"/>
      <c r="LWN23" s="6"/>
      <c r="LWO23" s="6"/>
      <c r="LWP23" s="6"/>
      <c r="LWQ23" s="6"/>
      <c r="LWR23" s="6"/>
      <c r="LWS23" s="6"/>
      <c r="LWT23" s="6"/>
      <c r="LWU23" s="6"/>
      <c r="LWV23" s="6"/>
      <c r="LWW23" s="6"/>
      <c r="LWX23" s="6"/>
      <c r="LWY23" s="6"/>
      <c r="LWZ23" s="6"/>
      <c r="LXA23" s="6"/>
      <c r="LXB23" s="6"/>
      <c r="LXC23" s="6"/>
      <c r="LXD23" s="6"/>
      <c r="LXE23" s="6"/>
      <c r="LXF23" s="6"/>
      <c r="LXG23" s="6"/>
      <c r="LXH23" s="6"/>
      <c r="LXI23" s="6"/>
      <c r="LXJ23" s="6"/>
      <c r="LXK23" s="6"/>
      <c r="LXL23" s="6"/>
      <c r="LXM23" s="6"/>
      <c r="LXN23" s="6"/>
      <c r="LXO23" s="6"/>
      <c r="LXP23" s="6"/>
      <c r="LXQ23" s="6"/>
      <c r="LXR23" s="6"/>
      <c r="LXS23" s="6"/>
      <c r="LXT23" s="6"/>
      <c r="LXU23" s="6"/>
      <c r="LXV23" s="6"/>
      <c r="LXW23" s="6"/>
      <c r="LXX23" s="6"/>
      <c r="LXY23" s="6"/>
      <c r="LXZ23" s="6"/>
      <c r="LYA23" s="6"/>
      <c r="LYB23" s="6"/>
      <c r="LYC23" s="6"/>
      <c r="LYD23" s="6"/>
      <c r="LYE23" s="6"/>
      <c r="LYF23" s="6"/>
      <c r="LYG23" s="6"/>
      <c r="LYH23" s="6"/>
      <c r="LYI23" s="6"/>
      <c r="LYJ23" s="6"/>
      <c r="LYK23" s="6"/>
      <c r="LYL23" s="6"/>
      <c r="LYM23" s="6"/>
      <c r="LYN23" s="6"/>
      <c r="LYO23" s="6"/>
      <c r="LYP23" s="6"/>
      <c r="LYQ23" s="6"/>
      <c r="LYR23" s="6"/>
      <c r="LYS23" s="6"/>
      <c r="LYT23" s="6"/>
      <c r="LYU23" s="6"/>
      <c r="LYV23" s="6"/>
      <c r="LYW23" s="6"/>
      <c r="LYX23" s="6"/>
      <c r="LYY23" s="6"/>
      <c r="LYZ23" s="6"/>
      <c r="LZA23" s="6"/>
      <c r="LZB23" s="6"/>
      <c r="LZC23" s="6"/>
      <c r="LZD23" s="6"/>
      <c r="LZE23" s="6"/>
      <c r="LZF23" s="6"/>
      <c r="LZG23" s="6"/>
      <c r="LZH23" s="6"/>
      <c r="LZI23" s="6"/>
      <c r="LZJ23" s="6"/>
      <c r="LZK23" s="6"/>
      <c r="LZL23" s="6"/>
      <c r="LZM23" s="6"/>
      <c r="LZN23" s="6"/>
      <c r="LZO23" s="6"/>
      <c r="LZP23" s="6"/>
      <c r="LZQ23" s="6"/>
      <c r="LZR23" s="6"/>
      <c r="LZS23" s="6"/>
      <c r="LZT23" s="6"/>
      <c r="LZU23" s="6"/>
      <c r="LZV23" s="6"/>
      <c r="LZW23" s="6"/>
      <c r="LZX23" s="6"/>
      <c r="LZY23" s="6"/>
      <c r="LZZ23" s="6"/>
      <c r="MAA23" s="6"/>
      <c r="MAB23" s="6"/>
      <c r="MAC23" s="6"/>
      <c r="MAD23" s="6"/>
      <c r="MAE23" s="6"/>
      <c r="MAF23" s="6"/>
      <c r="MAG23" s="6"/>
      <c r="MAH23" s="6"/>
      <c r="MAI23" s="6"/>
      <c r="MAJ23" s="6"/>
      <c r="MAK23" s="6"/>
      <c r="MAL23" s="6"/>
      <c r="MAM23" s="6"/>
      <c r="MAN23" s="6"/>
      <c r="MAO23" s="6"/>
      <c r="MAP23" s="6"/>
      <c r="MAQ23" s="6"/>
      <c r="MAR23" s="6"/>
      <c r="MAS23" s="6"/>
      <c r="MAT23" s="6"/>
      <c r="MAU23" s="6"/>
      <c r="MAV23" s="6"/>
      <c r="MAW23" s="6"/>
      <c r="MAX23" s="6"/>
      <c r="MAY23" s="6"/>
      <c r="MAZ23" s="6"/>
      <c r="MBA23" s="6"/>
      <c r="MBB23" s="6"/>
      <c r="MBC23" s="6"/>
      <c r="MBD23" s="6"/>
      <c r="MBE23" s="6"/>
      <c r="MBF23" s="6"/>
      <c r="MBG23" s="6"/>
      <c r="MBH23" s="6"/>
      <c r="MBI23" s="6"/>
      <c r="MBJ23" s="6"/>
      <c r="MBK23" s="6"/>
      <c r="MBL23" s="6"/>
      <c r="MBM23" s="6"/>
      <c r="MBN23" s="6"/>
      <c r="MBO23" s="6"/>
      <c r="MBP23" s="6"/>
      <c r="MBQ23" s="6"/>
      <c r="MBR23" s="6"/>
      <c r="MBS23" s="6"/>
      <c r="MBT23" s="6"/>
      <c r="MBU23" s="6"/>
      <c r="MBV23" s="6"/>
      <c r="MBW23" s="6"/>
      <c r="MBX23" s="6"/>
      <c r="MBY23" s="6"/>
      <c r="MBZ23" s="6"/>
      <c r="MCA23" s="6"/>
      <c r="MCB23" s="6"/>
      <c r="MCC23" s="6"/>
      <c r="MCD23" s="6"/>
      <c r="MCE23" s="6"/>
      <c r="MCF23" s="6"/>
      <c r="MCG23" s="6"/>
      <c r="MCH23" s="6"/>
      <c r="MCI23" s="6"/>
      <c r="MCJ23" s="6"/>
      <c r="MCK23" s="6"/>
      <c r="MCL23" s="6"/>
      <c r="MCM23" s="6"/>
      <c r="MCN23" s="6"/>
      <c r="MCO23" s="6"/>
      <c r="MCP23" s="6"/>
      <c r="MCQ23" s="6"/>
      <c r="MCR23" s="6"/>
      <c r="MCS23" s="6"/>
      <c r="MCT23" s="6"/>
      <c r="MCU23" s="6"/>
      <c r="MCV23" s="6"/>
      <c r="MCW23" s="6"/>
      <c r="MCX23" s="6"/>
      <c r="MCY23" s="6"/>
      <c r="MCZ23" s="6"/>
      <c r="MDA23" s="6"/>
      <c r="MDB23" s="6"/>
      <c r="MDC23" s="6"/>
      <c r="MDD23" s="6"/>
      <c r="MDE23" s="6"/>
      <c r="MDF23" s="6"/>
      <c r="MDG23" s="6"/>
      <c r="MDH23" s="6"/>
      <c r="MDI23" s="6"/>
      <c r="MDJ23" s="6"/>
      <c r="MDK23" s="6"/>
      <c r="MDL23" s="6"/>
      <c r="MDM23" s="6"/>
      <c r="MDN23" s="6"/>
      <c r="MDO23" s="6"/>
      <c r="MDP23" s="6"/>
      <c r="MDQ23" s="6"/>
      <c r="MDR23" s="6"/>
      <c r="MDS23" s="6"/>
      <c r="MDT23" s="6"/>
      <c r="MDU23" s="6"/>
      <c r="MDV23" s="6"/>
      <c r="MDW23" s="6"/>
      <c r="MDX23" s="6"/>
      <c r="MDY23" s="6"/>
      <c r="MDZ23" s="6"/>
      <c r="MEA23" s="6"/>
      <c r="MEB23" s="6"/>
      <c r="MEC23" s="6"/>
      <c r="MED23" s="6"/>
      <c r="MEE23" s="6"/>
      <c r="MEF23" s="6"/>
      <c r="MEG23" s="6"/>
      <c r="MEH23" s="6"/>
      <c r="MEI23" s="6"/>
      <c r="MEJ23" s="6"/>
      <c r="MEK23" s="6"/>
      <c r="MEL23" s="6"/>
      <c r="MEM23" s="6"/>
      <c r="MEN23" s="6"/>
      <c r="MEO23" s="6"/>
      <c r="MEP23" s="6"/>
      <c r="MEQ23" s="6"/>
      <c r="MER23" s="6"/>
      <c r="MES23" s="6"/>
      <c r="MET23" s="6"/>
      <c r="MEU23" s="6"/>
      <c r="MEV23" s="6"/>
      <c r="MEW23" s="6"/>
      <c r="MEX23" s="6"/>
      <c r="MEY23" s="6"/>
      <c r="MEZ23" s="6"/>
      <c r="MFA23" s="6"/>
      <c r="MFB23" s="6"/>
      <c r="MFC23" s="6"/>
      <c r="MFD23" s="6"/>
      <c r="MFE23" s="6"/>
      <c r="MFF23" s="6"/>
      <c r="MFG23" s="6"/>
      <c r="MFH23" s="6"/>
      <c r="MFI23" s="6"/>
      <c r="MFJ23" s="6"/>
      <c r="MFK23" s="6"/>
      <c r="MFL23" s="6"/>
      <c r="MFM23" s="6"/>
      <c r="MFN23" s="6"/>
      <c r="MFO23" s="6"/>
      <c r="MFP23" s="6"/>
      <c r="MFQ23" s="6"/>
      <c r="MFR23" s="6"/>
      <c r="MFS23" s="6"/>
      <c r="MFT23" s="6"/>
      <c r="MFU23" s="6"/>
      <c r="MFV23" s="6"/>
      <c r="MFW23" s="6"/>
      <c r="MFX23" s="6"/>
      <c r="MFY23" s="6"/>
      <c r="MFZ23" s="6"/>
      <c r="MGA23" s="6"/>
      <c r="MGB23" s="6"/>
      <c r="MGC23" s="6"/>
      <c r="MGD23" s="6"/>
      <c r="MGE23" s="6"/>
      <c r="MGF23" s="6"/>
      <c r="MGG23" s="6"/>
      <c r="MGH23" s="6"/>
      <c r="MGI23" s="6"/>
      <c r="MGJ23" s="6"/>
      <c r="MGK23" s="6"/>
      <c r="MGL23" s="6"/>
      <c r="MGM23" s="6"/>
      <c r="MGN23" s="6"/>
      <c r="MGO23" s="6"/>
      <c r="MGP23" s="6"/>
      <c r="MGQ23" s="6"/>
      <c r="MGR23" s="6"/>
      <c r="MGS23" s="6"/>
      <c r="MGT23" s="6"/>
      <c r="MGU23" s="6"/>
      <c r="MGV23" s="6"/>
      <c r="MGW23" s="6"/>
      <c r="MGX23" s="6"/>
      <c r="MGY23" s="6"/>
      <c r="MGZ23" s="6"/>
      <c r="MHA23" s="6"/>
      <c r="MHB23" s="6"/>
      <c r="MHC23" s="6"/>
      <c r="MHD23" s="6"/>
      <c r="MHE23" s="6"/>
      <c r="MHF23" s="6"/>
      <c r="MHG23" s="6"/>
      <c r="MHH23" s="6"/>
      <c r="MHI23" s="6"/>
      <c r="MHJ23" s="6"/>
      <c r="MHK23" s="6"/>
      <c r="MHL23" s="6"/>
      <c r="MHM23" s="6"/>
      <c r="MHN23" s="6"/>
      <c r="MHO23" s="6"/>
      <c r="MHP23" s="6"/>
      <c r="MHQ23" s="6"/>
      <c r="MHR23" s="6"/>
      <c r="MHS23" s="6"/>
      <c r="MHT23" s="6"/>
      <c r="MHU23" s="6"/>
      <c r="MHV23" s="6"/>
      <c r="MHW23" s="6"/>
      <c r="MHX23" s="6"/>
      <c r="MHY23" s="6"/>
      <c r="MHZ23" s="6"/>
      <c r="MIA23" s="6"/>
      <c r="MIB23" s="6"/>
      <c r="MIC23" s="6"/>
      <c r="MID23" s="6"/>
      <c r="MIE23" s="6"/>
      <c r="MIF23" s="6"/>
      <c r="MIG23" s="6"/>
      <c r="MIH23" s="6"/>
      <c r="MII23" s="6"/>
      <c r="MIJ23" s="6"/>
      <c r="MIK23" s="6"/>
      <c r="MIL23" s="6"/>
      <c r="MIM23" s="6"/>
      <c r="MIN23" s="6"/>
      <c r="MIO23" s="6"/>
      <c r="MIP23" s="6"/>
      <c r="MIQ23" s="6"/>
      <c r="MIR23" s="6"/>
      <c r="MIS23" s="6"/>
      <c r="MIT23" s="6"/>
      <c r="MIU23" s="6"/>
      <c r="MIV23" s="6"/>
      <c r="MIW23" s="6"/>
      <c r="MIX23" s="6"/>
      <c r="MIY23" s="6"/>
      <c r="MIZ23" s="6"/>
      <c r="MJA23" s="6"/>
      <c r="MJB23" s="6"/>
      <c r="MJC23" s="6"/>
      <c r="MJD23" s="6"/>
      <c r="MJE23" s="6"/>
      <c r="MJF23" s="6"/>
      <c r="MJG23" s="6"/>
      <c r="MJH23" s="6"/>
      <c r="MJI23" s="6"/>
      <c r="MJJ23" s="6"/>
      <c r="MJK23" s="6"/>
      <c r="MJL23" s="6"/>
      <c r="MJM23" s="6"/>
      <c r="MJN23" s="6"/>
      <c r="MJO23" s="6"/>
      <c r="MJP23" s="6"/>
      <c r="MJQ23" s="6"/>
      <c r="MJR23" s="6"/>
      <c r="MJS23" s="6"/>
      <c r="MJT23" s="6"/>
      <c r="MJU23" s="6"/>
      <c r="MJV23" s="6"/>
      <c r="MJW23" s="6"/>
      <c r="MJX23" s="6"/>
      <c r="MJY23" s="6"/>
      <c r="MJZ23" s="6"/>
      <c r="MKA23" s="6"/>
      <c r="MKB23" s="6"/>
      <c r="MKC23" s="6"/>
      <c r="MKD23" s="6"/>
      <c r="MKE23" s="6"/>
      <c r="MKF23" s="6"/>
      <c r="MKG23" s="6"/>
      <c r="MKH23" s="6"/>
      <c r="MKI23" s="6"/>
      <c r="MKJ23" s="6"/>
      <c r="MKK23" s="6"/>
      <c r="MKL23" s="6"/>
      <c r="MKM23" s="6"/>
      <c r="MKN23" s="6"/>
      <c r="MKO23" s="6"/>
      <c r="MKP23" s="6"/>
      <c r="MKQ23" s="6"/>
      <c r="MKR23" s="6"/>
      <c r="MKS23" s="6"/>
      <c r="MKT23" s="6"/>
      <c r="MKU23" s="6"/>
      <c r="MKV23" s="6"/>
      <c r="MKW23" s="6"/>
      <c r="MKX23" s="6"/>
      <c r="MKY23" s="6"/>
      <c r="MKZ23" s="6"/>
      <c r="MLA23" s="6"/>
      <c r="MLB23" s="6"/>
      <c r="MLC23" s="6"/>
      <c r="MLD23" s="6"/>
      <c r="MLE23" s="6"/>
      <c r="MLF23" s="6"/>
      <c r="MLG23" s="6"/>
      <c r="MLH23" s="6"/>
      <c r="MLI23" s="6"/>
      <c r="MLJ23" s="6"/>
      <c r="MLK23" s="6"/>
      <c r="MLL23" s="6"/>
      <c r="MLM23" s="6"/>
      <c r="MLN23" s="6"/>
      <c r="MLO23" s="6"/>
      <c r="MLP23" s="6"/>
      <c r="MLQ23" s="6"/>
      <c r="MLR23" s="6"/>
      <c r="MLS23" s="6"/>
      <c r="MLT23" s="6"/>
      <c r="MLU23" s="6"/>
      <c r="MLV23" s="6"/>
      <c r="MLW23" s="6"/>
      <c r="MLX23" s="6"/>
      <c r="MLY23" s="6"/>
      <c r="MLZ23" s="6"/>
      <c r="MMA23" s="6"/>
      <c r="MMB23" s="6"/>
      <c r="MMC23" s="6"/>
      <c r="MMD23" s="6"/>
      <c r="MME23" s="6"/>
      <c r="MMF23" s="6"/>
      <c r="MMG23" s="6"/>
      <c r="MMH23" s="6"/>
      <c r="MMI23" s="6"/>
      <c r="MMJ23" s="6"/>
      <c r="MMK23" s="6"/>
      <c r="MML23" s="6"/>
      <c r="MMM23" s="6"/>
      <c r="MMN23" s="6"/>
      <c r="MMO23" s="6"/>
      <c r="MMP23" s="6"/>
      <c r="MMQ23" s="6"/>
      <c r="MMR23" s="6"/>
      <c r="MMS23" s="6"/>
      <c r="MMT23" s="6"/>
      <c r="MMU23" s="6"/>
      <c r="MMV23" s="6"/>
      <c r="MMW23" s="6"/>
      <c r="MMX23" s="6"/>
      <c r="MMY23" s="6"/>
      <c r="MMZ23" s="6"/>
      <c r="MNA23" s="6"/>
      <c r="MNB23" s="6"/>
      <c r="MNC23" s="6"/>
      <c r="MND23" s="6"/>
      <c r="MNE23" s="6"/>
      <c r="MNF23" s="6"/>
      <c r="MNG23" s="6"/>
      <c r="MNH23" s="6"/>
      <c r="MNI23" s="6"/>
      <c r="MNJ23" s="6"/>
      <c r="MNK23" s="6"/>
      <c r="MNL23" s="6"/>
      <c r="MNM23" s="6"/>
      <c r="MNN23" s="6"/>
      <c r="MNO23" s="6"/>
      <c r="MNP23" s="6"/>
      <c r="MNQ23" s="6"/>
      <c r="MNR23" s="6"/>
      <c r="MNS23" s="6"/>
      <c r="MNT23" s="6"/>
      <c r="MNU23" s="6"/>
      <c r="MNV23" s="6"/>
      <c r="MNW23" s="6"/>
      <c r="MNX23" s="6"/>
      <c r="MNY23" s="6"/>
      <c r="MNZ23" s="6"/>
      <c r="MOA23" s="6"/>
      <c r="MOB23" s="6"/>
      <c r="MOC23" s="6"/>
      <c r="MOD23" s="6"/>
      <c r="MOE23" s="6"/>
      <c r="MOF23" s="6"/>
      <c r="MOG23" s="6"/>
      <c r="MOH23" s="6"/>
      <c r="MOI23" s="6"/>
      <c r="MOJ23" s="6"/>
      <c r="MOK23" s="6"/>
      <c r="MOL23" s="6"/>
      <c r="MOM23" s="6"/>
      <c r="MON23" s="6"/>
      <c r="MOO23" s="6"/>
      <c r="MOP23" s="6"/>
      <c r="MOQ23" s="6"/>
      <c r="MOR23" s="6"/>
      <c r="MOS23" s="6"/>
      <c r="MOT23" s="6"/>
      <c r="MOU23" s="6"/>
      <c r="MOV23" s="6"/>
      <c r="MOW23" s="6"/>
      <c r="MOX23" s="6"/>
      <c r="MOY23" s="6"/>
      <c r="MOZ23" s="6"/>
      <c r="MPA23" s="6"/>
      <c r="MPB23" s="6"/>
      <c r="MPC23" s="6"/>
      <c r="MPD23" s="6"/>
      <c r="MPE23" s="6"/>
      <c r="MPF23" s="6"/>
      <c r="MPG23" s="6"/>
      <c r="MPH23" s="6"/>
      <c r="MPI23" s="6"/>
      <c r="MPJ23" s="6"/>
      <c r="MPK23" s="6"/>
      <c r="MPL23" s="6"/>
      <c r="MPM23" s="6"/>
      <c r="MPN23" s="6"/>
      <c r="MPO23" s="6"/>
      <c r="MPP23" s="6"/>
      <c r="MPQ23" s="6"/>
      <c r="MPR23" s="6"/>
      <c r="MPS23" s="6"/>
      <c r="MPT23" s="6"/>
      <c r="MPU23" s="6"/>
      <c r="MPV23" s="6"/>
      <c r="MPW23" s="6"/>
      <c r="MPX23" s="6"/>
      <c r="MPY23" s="6"/>
      <c r="MPZ23" s="6"/>
      <c r="MQA23" s="6"/>
      <c r="MQB23" s="6"/>
      <c r="MQC23" s="6"/>
      <c r="MQD23" s="6"/>
      <c r="MQE23" s="6"/>
      <c r="MQF23" s="6"/>
      <c r="MQG23" s="6"/>
      <c r="MQH23" s="6"/>
      <c r="MQI23" s="6"/>
      <c r="MQJ23" s="6"/>
      <c r="MQK23" s="6"/>
      <c r="MQL23" s="6"/>
      <c r="MQM23" s="6"/>
      <c r="MQN23" s="6"/>
      <c r="MQO23" s="6"/>
      <c r="MQP23" s="6"/>
      <c r="MQQ23" s="6"/>
      <c r="MQR23" s="6"/>
      <c r="MQS23" s="6"/>
      <c r="MQT23" s="6"/>
      <c r="MQU23" s="6"/>
      <c r="MQV23" s="6"/>
      <c r="MQW23" s="6"/>
      <c r="MQX23" s="6"/>
      <c r="MQY23" s="6"/>
      <c r="MQZ23" s="6"/>
      <c r="MRA23" s="6"/>
      <c r="MRB23" s="6"/>
      <c r="MRC23" s="6"/>
      <c r="MRD23" s="6"/>
      <c r="MRE23" s="6"/>
      <c r="MRF23" s="6"/>
      <c r="MRG23" s="6"/>
      <c r="MRH23" s="6"/>
      <c r="MRI23" s="6"/>
      <c r="MRJ23" s="6"/>
      <c r="MRK23" s="6"/>
      <c r="MRL23" s="6"/>
      <c r="MRM23" s="6"/>
      <c r="MRN23" s="6"/>
      <c r="MRO23" s="6"/>
      <c r="MRP23" s="6"/>
      <c r="MRQ23" s="6"/>
      <c r="MRR23" s="6"/>
      <c r="MRS23" s="6"/>
      <c r="MRT23" s="6"/>
      <c r="MRU23" s="6"/>
      <c r="MRV23" s="6"/>
      <c r="MRW23" s="6"/>
      <c r="MRX23" s="6"/>
      <c r="MRY23" s="6"/>
      <c r="MRZ23" s="6"/>
      <c r="MSA23" s="6"/>
      <c r="MSB23" s="6"/>
      <c r="MSC23" s="6"/>
      <c r="MSD23" s="6"/>
      <c r="MSE23" s="6"/>
      <c r="MSF23" s="6"/>
      <c r="MSG23" s="6"/>
      <c r="MSH23" s="6"/>
      <c r="MSI23" s="6"/>
      <c r="MSJ23" s="6"/>
      <c r="MSK23" s="6"/>
      <c r="MSL23" s="6"/>
      <c r="MSM23" s="6"/>
      <c r="MSN23" s="6"/>
      <c r="MSO23" s="6"/>
      <c r="MSP23" s="6"/>
      <c r="MSQ23" s="6"/>
      <c r="MSR23" s="6"/>
      <c r="MSS23" s="6"/>
      <c r="MST23" s="6"/>
      <c r="MSU23" s="6"/>
      <c r="MSV23" s="6"/>
      <c r="MSW23" s="6"/>
      <c r="MSX23" s="6"/>
      <c r="MSY23" s="6"/>
      <c r="MSZ23" s="6"/>
      <c r="MTA23" s="6"/>
      <c r="MTB23" s="6"/>
      <c r="MTC23" s="6"/>
      <c r="MTD23" s="6"/>
      <c r="MTE23" s="6"/>
      <c r="MTF23" s="6"/>
      <c r="MTG23" s="6"/>
      <c r="MTH23" s="6"/>
      <c r="MTI23" s="6"/>
      <c r="MTJ23" s="6"/>
      <c r="MTK23" s="6"/>
      <c r="MTL23" s="6"/>
      <c r="MTM23" s="6"/>
      <c r="MTN23" s="6"/>
      <c r="MTO23" s="6"/>
      <c r="MTP23" s="6"/>
      <c r="MTQ23" s="6"/>
      <c r="MTR23" s="6"/>
      <c r="MTS23" s="6"/>
      <c r="MTT23" s="6"/>
      <c r="MTU23" s="6"/>
      <c r="MTV23" s="6"/>
      <c r="MTW23" s="6"/>
      <c r="MTX23" s="6"/>
      <c r="MTY23" s="6"/>
      <c r="MTZ23" s="6"/>
      <c r="MUA23" s="6"/>
      <c r="MUB23" s="6"/>
      <c r="MUC23" s="6"/>
      <c r="MUD23" s="6"/>
      <c r="MUE23" s="6"/>
      <c r="MUF23" s="6"/>
      <c r="MUG23" s="6"/>
      <c r="MUH23" s="6"/>
      <c r="MUI23" s="6"/>
      <c r="MUJ23" s="6"/>
      <c r="MUK23" s="6"/>
      <c r="MUL23" s="6"/>
      <c r="MUM23" s="6"/>
      <c r="MUN23" s="6"/>
      <c r="MUO23" s="6"/>
      <c r="MUP23" s="6"/>
      <c r="MUQ23" s="6"/>
      <c r="MUR23" s="6"/>
      <c r="MUS23" s="6"/>
      <c r="MUT23" s="6"/>
      <c r="MUU23" s="6"/>
      <c r="MUV23" s="6"/>
      <c r="MUW23" s="6"/>
      <c r="MUX23" s="6"/>
      <c r="MUY23" s="6"/>
      <c r="MUZ23" s="6"/>
      <c r="MVA23" s="6"/>
      <c r="MVB23" s="6"/>
      <c r="MVC23" s="6"/>
      <c r="MVD23" s="6"/>
      <c r="MVE23" s="6"/>
      <c r="MVF23" s="6"/>
      <c r="MVG23" s="6"/>
      <c r="MVH23" s="6"/>
      <c r="MVI23" s="6"/>
      <c r="MVJ23" s="6"/>
      <c r="MVK23" s="6"/>
      <c r="MVL23" s="6"/>
      <c r="MVM23" s="6"/>
      <c r="MVN23" s="6"/>
      <c r="MVO23" s="6"/>
      <c r="MVP23" s="6"/>
      <c r="MVQ23" s="6"/>
      <c r="MVR23" s="6"/>
      <c r="MVS23" s="6"/>
      <c r="MVT23" s="6"/>
      <c r="MVU23" s="6"/>
      <c r="MVV23" s="6"/>
      <c r="MVW23" s="6"/>
      <c r="MVX23" s="6"/>
      <c r="MVY23" s="6"/>
      <c r="MVZ23" s="6"/>
      <c r="MWA23" s="6"/>
      <c r="MWB23" s="6"/>
      <c r="MWC23" s="6"/>
      <c r="MWD23" s="6"/>
      <c r="MWE23" s="6"/>
      <c r="MWF23" s="6"/>
      <c r="MWG23" s="6"/>
      <c r="MWH23" s="6"/>
      <c r="MWI23" s="6"/>
      <c r="MWJ23" s="6"/>
      <c r="MWK23" s="6"/>
      <c r="MWL23" s="6"/>
      <c r="MWM23" s="6"/>
      <c r="MWN23" s="6"/>
      <c r="MWO23" s="6"/>
      <c r="MWP23" s="6"/>
      <c r="MWQ23" s="6"/>
      <c r="MWR23" s="6"/>
      <c r="MWS23" s="6"/>
      <c r="MWT23" s="6"/>
      <c r="MWU23" s="6"/>
      <c r="MWV23" s="6"/>
      <c r="MWW23" s="6"/>
      <c r="MWX23" s="6"/>
      <c r="MWY23" s="6"/>
      <c r="MWZ23" s="6"/>
      <c r="MXA23" s="6"/>
      <c r="MXB23" s="6"/>
      <c r="MXC23" s="6"/>
      <c r="MXD23" s="6"/>
      <c r="MXE23" s="6"/>
      <c r="MXF23" s="6"/>
      <c r="MXG23" s="6"/>
      <c r="MXH23" s="6"/>
      <c r="MXI23" s="6"/>
      <c r="MXJ23" s="6"/>
      <c r="MXK23" s="6"/>
      <c r="MXL23" s="6"/>
      <c r="MXM23" s="6"/>
      <c r="MXN23" s="6"/>
      <c r="MXO23" s="6"/>
      <c r="MXP23" s="6"/>
      <c r="MXQ23" s="6"/>
      <c r="MXR23" s="6"/>
      <c r="MXS23" s="6"/>
      <c r="MXT23" s="6"/>
      <c r="MXU23" s="6"/>
      <c r="MXV23" s="6"/>
      <c r="MXW23" s="6"/>
      <c r="MXX23" s="6"/>
      <c r="MXY23" s="6"/>
      <c r="MXZ23" s="6"/>
      <c r="MYA23" s="6"/>
      <c r="MYB23" s="6"/>
      <c r="MYC23" s="6"/>
      <c r="MYD23" s="6"/>
      <c r="MYE23" s="6"/>
      <c r="MYF23" s="6"/>
      <c r="MYG23" s="6"/>
      <c r="MYH23" s="6"/>
      <c r="MYI23" s="6"/>
      <c r="MYJ23" s="6"/>
      <c r="MYK23" s="6"/>
      <c r="MYL23" s="6"/>
      <c r="MYM23" s="6"/>
      <c r="MYN23" s="6"/>
      <c r="MYO23" s="6"/>
      <c r="MYP23" s="6"/>
      <c r="MYQ23" s="6"/>
      <c r="MYR23" s="6"/>
      <c r="MYS23" s="6"/>
      <c r="MYT23" s="6"/>
      <c r="MYU23" s="6"/>
      <c r="MYV23" s="6"/>
      <c r="MYW23" s="6"/>
      <c r="MYX23" s="6"/>
      <c r="MYY23" s="6"/>
      <c r="MYZ23" s="6"/>
      <c r="MZA23" s="6"/>
      <c r="MZB23" s="6"/>
      <c r="MZC23" s="6"/>
      <c r="MZD23" s="6"/>
      <c r="MZE23" s="6"/>
      <c r="MZF23" s="6"/>
      <c r="MZG23" s="6"/>
      <c r="MZH23" s="6"/>
      <c r="MZI23" s="6"/>
      <c r="MZJ23" s="6"/>
      <c r="MZK23" s="6"/>
      <c r="MZL23" s="6"/>
      <c r="MZM23" s="6"/>
      <c r="MZN23" s="6"/>
      <c r="MZO23" s="6"/>
      <c r="MZP23" s="6"/>
      <c r="MZQ23" s="6"/>
      <c r="MZR23" s="6"/>
      <c r="MZS23" s="6"/>
      <c r="MZT23" s="6"/>
      <c r="MZU23" s="6"/>
      <c r="MZV23" s="6"/>
      <c r="MZW23" s="6"/>
      <c r="MZX23" s="6"/>
      <c r="MZY23" s="6"/>
      <c r="MZZ23" s="6"/>
      <c r="NAA23" s="6"/>
      <c r="NAB23" s="6"/>
      <c r="NAC23" s="6"/>
      <c r="NAD23" s="6"/>
      <c r="NAE23" s="6"/>
      <c r="NAF23" s="6"/>
      <c r="NAG23" s="6"/>
      <c r="NAH23" s="6"/>
      <c r="NAI23" s="6"/>
      <c r="NAJ23" s="6"/>
      <c r="NAK23" s="6"/>
      <c r="NAL23" s="6"/>
      <c r="NAM23" s="6"/>
      <c r="NAN23" s="6"/>
      <c r="NAO23" s="6"/>
      <c r="NAP23" s="6"/>
      <c r="NAQ23" s="6"/>
      <c r="NAR23" s="6"/>
      <c r="NAS23" s="6"/>
      <c r="NAT23" s="6"/>
      <c r="NAU23" s="6"/>
      <c r="NAV23" s="6"/>
      <c r="NAW23" s="6"/>
      <c r="NAX23" s="6"/>
      <c r="NAY23" s="6"/>
      <c r="NAZ23" s="6"/>
      <c r="NBA23" s="6"/>
      <c r="NBB23" s="6"/>
      <c r="NBC23" s="6"/>
      <c r="NBD23" s="6"/>
      <c r="NBE23" s="6"/>
      <c r="NBF23" s="6"/>
      <c r="NBG23" s="6"/>
      <c r="NBH23" s="6"/>
      <c r="NBI23" s="6"/>
      <c r="NBJ23" s="6"/>
      <c r="NBK23" s="6"/>
      <c r="NBL23" s="6"/>
      <c r="NBM23" s="6"/>
      <c r="NBN23" s="6"/>
      <c r="NBO23" s="6"/>
      <c r="NBP23" s="6"/>
      <c r="NBQ23" s="6"/>
      <c r="NBR23" s="6"/>
      <c r="NBS23" s="6"/>
      <c r="NBT23" s="6"/>
      <c r="NBU23" s="6"/>
      <c r="NBV23" s="6"/>
      <c r="NBW23" s="6"/>
      <c r="NBX23" s="6"/>
      <c r="NBY23" s="6"/>
      <c r="NBZ23" s="6"/>
      <c r="NCA23" s="6"/>
      <c r="NCB23" s="6"/>
      <c r="NCC23" s="6"/>
      <c r="NCD23" s="6"/>
      <c r="NCE23" s="6"/>
      <c r="NCF23" s="6"/>
      <c r="NCG23" s="6"/>
      <c r="NCH23" s="6"/>
      <c r="NCI23" s="6"/>
      <c r="NCJ23" s="6"/>
      <c r="NCK23" s="6"/>
      <c r="NCL23" s="6"/>
      <c r="NCM23" s="6"/>
      <c r="NCN23" s="6"/>
      <c r="NCO23" s="6"/>
      <c r="NCP23" s="6"/>
      <c r="NCQ23" s="6"/>
      <c r="NCR23" s="6"/>
      <c r="NCS23" s="6"/>
      <c r="NCT23" s="6"/>
      <c r="NCU23" s="6"/>
      <c r="NCV23" s="6"/>
      <c r="NCW23" s="6"/>
      <c r="NCX23" s="6"/>
      <c r="NCY23" s="6"/>
      <c r="NCZ23" s="6"/>
      <c r="NDA23" s="6"/>
      <c r="NDB23" s="6"/>
      <c r="NDC23" s="6"/>
      <c r="NDD23" s="6"/>
      <c r="NDE23" s="6"/>
      <c r="NDF23" s="6"/>
      <c r="NDG23" s="6"/>
      <c r="NDH23" s="6"/>
      <c r="NDI23" s="6"/>
      <c r="NDJ23" s="6"/>
      <c r="NDK23" s="6"/>
      <c r="NDL23" s="6"/>
      <c r="NDM23" s="6"/>
      <c r="NDN23" s="6"/>
      <c r="NDO23" s="6"/>
      <c r="NDP23" s="6"/>
      <c r="NDQ23" s="6"/>
      <c r="NDR23" s="6"/>
      <c r="NDS23" s="6"/>
      <c r="NDT23" s="6"/>
      <c r="NDU23" s="6"/>
      <c r="NDV23" s="6"/>
      <c r="NDW23" s="6"/>
      <c r="NDX23" s="6"/>
      <c r="NDY23" s="6"/>
      <c r="NDZ23" s="6"/>
      <c r="NEA23" s="6"/>
      <c r="NEB23" s="6"/>
      <c r="NEC23" s="6"/>
      <c r="NED23" s="6"/>
      <c r="NEE23" s="6"/>
      <c r="NEF23" s="6"/>
      <c r="NEG23" s="6"/>
      <c r="NEH23" s="6"/>
      <c r="NEI23" s="6"/>
      <c r="NEJ23" s="6"/>
      <c r="NEK23" s="6"/>
      <c r="NEL23" s="6"/>
      <c r="NEM23" s="6"/>
      <c r="NEN23" s="6"/>
      <c r="NEO23" s="6"/>
      <c r="NEP23" s="6"/>
      <c r="NEQ23" s="6"/>
      <c r="NER23" s="6"/>
      <c r="NES23" s="6"/>
      <c r="NET23" s="6"/>
      <c r="NEU23" s="6"/>
      <c r="NEV23" s="6"/>
      <c r="NEW23" s="6"/>
      <c r="NEX23" s="6"/>
      <c r="NEY23" s="6"/>
      <c r="NEZ23" s="6"/>
      <c r="NFA23" s="6"/>
      <c r="NFB23" s="6"/>
      <c r="NFC23" s="6"/>
      <c r="NFD23" s="6"/>
      <c r="NFE23" s="6"/>
      <c r="NFF23" s="6"/>
      <c r="NFG23" s="6"/>
      <c r="NFH23" s="6"/>
      <c r="NFI23" s="6"/>
      <c r="NFJ23" s="6"/>
      <c r="NFK23" s="6"/>
      <c r="NFL23" s="6"/>
      <c r="NFM23" s="6"/>
      <c r="NFN23" s="6"/>
      <c r="NFO23" s="6"/>
      <c r="NFP23" s="6"/>
      <c r="NFQ23" s="6"/>
      <c r="NFR23" s="6"/>
      <c r="NFS23" s="6"/>
      <c r="NFT23" s="6"/>
      <c r="NFU23" s="6"/>
      <c r="NFV23" s="6"/>
      <c r="NFW23" s="6"/>
      <c r="NFX23" s="6"/>
      <c r="NFY23" s="6"/>
      <c r="NFZ23" s="6"/>
      <c r="NGA23" s="6"/>
      <c r="NGB23" s="6"/>
      <c r="NGC23" s="6"/>
      <c r="NGD23" s="6"/>
      <c r="NGE23" s="6"/>
      <c r="NGF23" s="6"/>
      <c r="NGG23" s="6"/>
      <c r="NGH23" s="6"/>
      <c r="NGI23" s="6"/>
      <c r="NGJ23" s="6"/>
      <c r="NGK23" s="6"/>
      <c r="NGL23" s="6"/>
      <c r="NGM23" s="6"/>
      <c r="NGN23" s="6"/>
      <c r="NGO23" s="6"/>
      <c r="NGP23" s="6"/>
      <c r="NGQ23" s="6"/>
      <c r="NGR23" s="6"/>
      <c r="NGS23" s="6"/>
      <c r="NGT23" s="6"/>
      <c r="NGU23" s="6"/>
      <c r="NGV23" s="6"/>
      <c r="NGW23" s="6"/>
      <c r="NGX23" s="6"/>
      <c r="NGY23" s="6"/>
      <c r="NGZ23" s="6"/>
      <c r="NHA23" s="6"/>
      <c r="NHB23" s="6"/>
      <c r="NHC23" s="6"/>
      <c r="NHD23" s="6"/>
      <c r="NHE23" s="6"/>
      <c r="NHF23" s="6"/>
      <c r="NHG23" s="6"/>
      <c r="NHH23" s="6"/>
      <c r="NHI23" s="6"/>
      <c r="NHJ23" s="6"/>
      <c r="NHK23" s="6"/>
      <c r="NHL23" s="6"/>
      <c r="NHM23" s="6"/>
      <c r="NHN23" s="6"/>
      <c r="NHO23" s="6"/>
      <c r="NHP23" s="6"/>
      <c r="NHQ23" s="6"/>
      <c r="NHR23" s="6"/>
      <c r="NHS23" s="6"/>
      <c r="NHT23" s="6"/>
      <c r="NHU23" s="6"/>
      <c r="NHV23" s="6"/>
      <c r="NHW23" s="6"/>
      <c r="NHX23" s="6"/>
      <c r="NHY23" s="6"/>
      <c r="NHZ23" s="6"/>
      <c r="NIA23" s="6"/>
      <c r="NIB23" s="6"/>
      <c r="NIC23" s="6"/>
      <c r="NID23" s="6"/>
      <c r="NIE23" s="6"/>
      <c r="NIF23" s="6"/>
      <c r="NIG23" s="6"/>
      <c r="NIH23" s="6"/>
      <c r="NII23" s="6"/>
      <c r="NIJ23" s="6"/>
      <c r="NIK23" s="6"/>
      <c r="NIL23" s="6"/>
      <c r="NIM23" s="6"/>
      <c r="NIN23" s="6"/>
      <c r="NIO23" s="6"/>
      <c r="NIP23" s="6"/>
      <c r="NIQ23" s="6"/>
      <c r="NIR23" s="6"/>
      <c r="NIS23" s="6"/>
      <c r="NIT23" s="6"/>
      <c r="NIU23" s="6"/>
      <c r="NIV23" s="6"/>
      <c r="NIW23" s="6"/>
      <c r="NIX23" s="6"/>
      <c r="NIY23" s="6"/>
      <c r="NIZ23" s="6"/>
      <c r="NJA23" s="6"/>
      <c r="NJB23" s="6"/>
      <c r="NJC23" s="6"/>
      <c r="NJD23" s="6"/>
      <c r="NJE23" s="6"/>
      <c r="NJF23" s="6"/>
      <c r="NJG23" s="6"/>
      <c r="NJH23" s="6"/>
      <c r="NJI23" s="6"/>
      <c r="NJJ23" s="6"/>
      <c r="NJK23" s="6"/>
      <c r="NJL23" s="6"/>
      <c r="NJM23" s="6"/>
      <c r="NJN23" s="6"/>
      <c r="NJO23" s="6"/>
      <c r="NJP23" s="6"/>
      <c r="NJQ23" s="6"/>
      <c r="NJR23" s="6"/>
      <c r="NJS23" s="6"/>
      <c r="NJT23" s="6"/>
      <c r="NJU23" s="6"/>
      <c r="NJV23" s="6"/>
      <c r="NJW23" s="6"/>
      <c r="NJX23" s="6"/>
      <c r="NJY23" s="6"/>
      <c r="NJZ23" s="6"/>
      <c r="NKA23" s="6"/>
      <c r="NKB23" s="6"/>
      <c r="NKC23" s="6"/>
      <c r="NKD23" s="6"/>
      <c r="NKE23" s="6"/>
      <c r="NKF23" s="6"/>
      <c r="NKG23" s="6"/>
      <c r="NKH23" s="6"/>
      <c r="NKI23" s="6"/>
      <c r="NKJ23" s="6"/>
      <c r="NKK23" s="6"/>
      <c r="NKL23" s="6"/>
      <c r="NKM23" s="6"/>
      <c r="NKN23" s="6"/>
      <c r="NKO23" s="6"/>
      <c r="NKP23" s="6"/>
      <c r="NKQ23" s="6"/>
      <c r="NKR23" s="6"/>
      <c r="NKS23" s="6"/>
      <c r="NKT23" s="6"/>
      <c r="NKU23" s="6"/>
      <c r="NKV23" s="6"/>
      <c r="NKW23" s="6"/>
      <c r="NKX23" s="6"/>
      <c r="NKY23" s="6"/>
      <c r="NKZ23" s="6"/>
      <c r="NLA23" s="6"/>
      <c r="NLB23" s="6"/>
      <c r="NLC23" s="6"/>
      <c r="NLD23" s="6"/>
      <c r="NLE23" s="6"/>
      <c r="NLF23" s="6"/>
      <c r="NLG23" s="6"/>
      <c r="NLH23" s="6"/>
      <c r="NLI23" s="6"/>
      <c r="NLJ23" s="6"/>
      <c r="NLK23" s="6"/>
      <c r="NLL23" s="6"/>
      <c r="NLM23" s="6"/>
      <c r="NLN23" s="6"/>
      <c r="NLO23" s="6"/>
      <c r="NLP23" s="6"/>
      <c r="NLQ23" s="6"/>
      <c r="NLR23" s="6"/>
      <c r="NLS23" s="6"/>
      <c r="NLT23" s="6"/>
      <c r="NLU23" s="6"/>
      <c r="NLV23" s="6"/>
      <c r="NLW23" s="6"/>
      <c r="NLX23" s="6"/>
      <c r="NLY23" s="6"/>
      <c r="NLZ23" s="6"/>
      <c r="NMA23" s="6"/>
      <c r="NMB23" s="6"/>
      <c r="NMC23" s="6"/>
      <c r="NMD23" s="6"/>
      <c r="NME23" s="6"/>
      <c r="NMF23" s="6"/>
      <c r="NMG23" s="6"/>
      <c r="NMH23" s="6"/>
      <c r="NMI23" s="6"/>
      <c r="NMJ23" s="6"/>
      <c r="NMK23" s="6"/>
      <c r="NML23" s="6"/>
      <c r="NMM23" s="6"/>
      <c r="NMN23" s="6"/>
      <c r="NMO23" s="6"/>
      <c r="NMP23" s="6"/>
      <c r="NMQ23" s="6"/>
      <c r="NMR23" s="6"/>
      <c r="NMS23" s="6"/>
      <c r="NMT23" s="6"/>
      <c r="NMU23" s="6"/>
      <c r="NMV23" s="6"/>
      <c r="NMW23" s="6"/>
      <c r="NMX23" s="6"/>
      <c r="NMY23" s="6"/>
      <c r="NMZ23" s="6"/>
      <c r="NNA23" s="6"/>
      <c r="NNB23" s="6"/>
      <c r="NNC23" s="6"/>
      <c r="NND23" s="6"/>
      <c r="NNE23" s="6"/>
      <c r="NNF23" s="6"/>
      <c r="NNG23" s="6"/>
      <c r="NNH23" s="6"/>
      <c r="NNI23" s="6"/>
      <c r="NNJ23" s="6"/>
      <c r="NNK23" s="6"/>
      <c r="NNL23" s="6"/>
      <c r="NNM23" s="6"/>
      <c r="NNN23" s="6"/>
      <c r="NNO23" s="6"/>
      <c r="NNP23" s="6"/>
      <c r="NNQ23" s="6"/>
      <c r="NNR23" s="6"/>
      <c r="NNS23" s="6"/>
      <c r="NNT23" s="6"/>
      <c r="NNU23" s="6"/>
      <c r="NNV23" s="6"/>
      <c r="NNW23" s="6"/>
      <c r="NNX23" s="6"/>
      <c r="NNY23" s="6"/>
      <c r="NNZ23" s="6"/>
      <c r="NOA23" s="6"/>
      <c r="NOB23" s="6"/>
      <c r="NOC23" s="6"/>
      <c r="NOD23" s="6"/>
      <c r="NOE23" s="6"/>
      <c r="NOF23" s="6"/>
      <c r="NOG23" s="6"/>
      <c r="NOH23" s="6"/>
      <c r="NOI23" s="6"/>
      <c r="NOJ23" s="6"/>
      <c r="NOK23" s="6"/>
      <c r="NOL23" s="6"/>
      <c r="NOM23" s="6"/>
      <c r="NON23" s="6"/>
      <c r="NOO23" s="6"/>
      <c r="NOP23" s="6"/>
      <c r="NOQ23" s="6"/>
      <c r="NOR23" s="6"/>
      <c r="NOS23" s="6"/>
      <c r="NOT23" s="6"/>
      <c r="NOU23" s="6"/>
      <c r="NOV23" s="6"/>
      <c r="NOW23" s="6"/>
      <c r="NOX23" s="6"/>
      <c r="NOY23" s="6"/>
      <c r="NOZ23" s="6"/>
      <c r="NPA23" s="6"/>
      <c r="NPB23" s="6"/>
      <c r="NPC23" s="6"/>
      <c r="NPD23" s="6"/>
      <c r="NPE23" s="6"/>
      <c r="NPF23" s="6"/>
      <c r="NPG23" s="6"/>
      <c r="NPH23" s="6"/>
      <c r="NPI23" s="6"/>
      <c r="NPJ23" s="6"/>
      <c r="NPK23" s="6"/>
      <c r="NPL23" s="6"/>
      <c r="NPM23" s="6"/>
      <c r="NPN23" s="6"/>
      <c r="NPO23" s="6"/>
      <c r="NPP23" s="6"/>
      <c r="NPQ23" s="6"/>
      <c r="NPR23" s="6"/>
      <c r="NPS23" s="6"/>
      <c r="NPT23" s="6"/>
      <c r="NPU23" s="6"/>
      <c r="NPV23" s="6"/>
      <c r="NPW23" s="6"/>
      <c r="NPX23" s="6"/>
      <c r="NPY23" s="6"/>
      <c r="NPZ23" s="6"/>
      <c r="NQA23" s="6"/>
      <c r="NQB23" s="6"/>
      <c r="NQC23" s="6"/>
      <c r="NQD23" s="6"/>
      <c r="NQE23" s="6"/>
      <c r="NQF23" s="6"/>
      <c r="NQG23" s="6"/>
      <c r="NQH23" s="6"/>
      <c r="NQI23" s="6"/>
      <c r="NQJ23" s="6"/>
      <c r="NQK23" s="6"/>
      <c r="NQL23" s="6"/>
      <c r="NQM23" s="6"/>
      <c r="NQN23" s="6"/>
      <c r="NQO23" s="6"/>
      <c r="NQP23" s="6"/>
      <c r="NQQ23" s="6"/>
      <c r="NQR23" s="6"/>
      <c r="NQS23" s="6"/>
      <c r="NQT23" s="6"/>
      <c r="NQU23" s="6"/>
      <c r="NQV23" s="6"/>
      <c r="NQW23" s="6"/>
      <c r="NQX23" s="6"/>
      <c r="NQY23" s="6"/>
      <c r="NQZ23" s="6"/>
      <c r="NRA23" s="6"/>
      <c r="NRB23" s="6"/>
      <c r="NRC23" s="6"/>
      <c r="NRD23" s="6"/>
      <c r="NRE23" s="6"/>
      <c r="NRF23" s="6"/>
      <c r="NRG23" s="6"/>
      <c r="NRH23" s="6"/>
      <c r="NRI23" s="6"/>
      <c r="NRJ23" s="6"/>
      <c r="NRK23" s="6"/>
      <c r="NRL23" s="6"/>
      <c r="NRM23" s="6"/>
      <c r="NRN23" s="6"/>
      <c r="NRO23" s="6"/>
      <c r="NRP23" s="6"/>
      <c r="NRQ23" s="6"/>
      <c r="NRR23" s="6"/>
      <c r="NRS23" s="6"/>
      <c r="NRT23" s="6"/>
      <c r="NRU23" s="6"/>
      <c r="NRV23" s="6"/>
      <c r="NRW23" s="6"/>
      <c r="NRX23" s="6"/>
      <c r="NRY23" s="6"/>
      <c r="NRZ23" s="6"/>
      <c r="NSA23" s="6"/>
      <c r="NSB23" s="6"/>
      <c r="NSC23" s="6"/>
      <c r="NSD23" s="6"/>
      <c r="NSE23" s="6"/>
      <c r="NSF23" s="6"/>
      <c r="NSG23" s="6"/>
      <c r="NSH23" s="6"/>
      <c r="NSI23" s="6"/>
      <c r="NSJ23" s="6"/>
      <c r="NSK23" s="6"/>
      <c r="NSL23" s="6"/>
      <c r="NSM23" s="6"/>
      <c r="NSN23" s="6"/>
      <c r="NSO23" s="6"/>
      <c r="NSP23" s="6"/>
      <c r="NSQ23" s="6"/>
      <c r="NSR23" s="6"/>
      <c r="NSS23" s="6"/>
      <c r="NST23" s="6"/>
      <c r="NSU23" s="6"/>
      <c r="NSV23" s="6"/>
      <c r="NSW23" s="6"/>
      <c r="NSX23" s="6"/>
      <c r="NSY23" s="6"/>
      <c r="NSZ23" s="6"/>
      <c r="NTA23" s="6"/>
      <c r="NTB23" s="6"/>
      <c r="NTC23" s="6"/>
      <c r="NTD23" s="6"/>
      <c r="NTE23" s="6"/>
      <c r="NTF23" s="6"/>
      <c r="NTG23" s="6"/>
      <c r="NTH23" s="6"/>
      <c r="NTI23" s="6"/>
      <c r="NTJ23" s="6"/>
      <c r="NTK23" s="6"/>
      <c r="NTL23" s="6"/>
      <c r="NTM23" s="6"/>
      <c r="NTN23" s="6"/>
      <c r="NTO23" s="6"/>
      <c r="NTP23" s="6"/>
      <c r="NTQ23" s="6"/>
      <c r="NTR23" s="6"/>
      <c r="NTS23" s="6"/>
      <c r="NTT23" s="6"/>
      <c r="NTU23" s="6"/>
      <c r="NTV23" s="6"/>
      <c r="NTW23" s="6"/>
      <c r="NTX23" s="6"/>
      <c r="NTY23" s="6"/>
      <c r="NTZ23" s="6"/>
      <c r="NUA23" s="6"/>
      <c r="NUB23" s="6"/>
      <c r="NUC23" s="6"/>
      <c r="NUD23" s="6"/>
      <c r="NUE23" s="6"/>
      <c r="NUF23" s="6"/>
      <c r="NUG23" s="6"/>
      <c r="NUH23" s="6"/>
      <c r="NUI23" s="6"/>
      <c r="NUJ23" s="6"/>
      <c r="NUK23" s="6"/>
      <c r="NUL23" s="6"/>
      <c r="NUM23" s="6"/>
      <c r="NUN23" s="6"/>
      <c r="NUO23" s="6"/>
      <c r="NUP23" s="6"/>
      <c r="NUQ23" s="6"/>
      <c r="NUR23" s="6"/>
      <c r="NUS23" s="6"/>
      <c r="NUT23" s="6"/>
      <c r="NUU23" s="6"/>
      <c r="NUV23" s="6"/>
      <c r="NUW23" s="6"/>
      <c r="NUX23" s="6"/>
      <c r="NUY23" s="6"/>
      <c r="NUZ23" s="6"/>
      <c r="NVA23" s="6"/>
      <c r="NVB23" s="6"/>
      <c r="NVC23" s="6"/>
      <c r="NVD23" s="6"/>
      <c r="NVE23" s="6"/>
      <c r="NVF23" s="6"/>
      <c r="NVG23" s="6"/>
      <c r="NVH23" s="6"/>
      <c r="NVI23" s="6"/>
      <c r="NVJ23" s="6"/>
      <c r="NVK23" s="6"/>
      <c r="NVL23" s="6"/>
      <c r="NVM23" s="6"/>
      <c r="NVN23" s="6"/>
      <c r="NVO23" s="6"/>
      <c r="NVP23" s="6"/>
      <c r="NVQ23" s="6"/>
      <c r="NVR23" s="6"/>
      <c r="NVS23" s="6"/>
      <c r="NVT23" s="6"/>
      <c r="NVU23" s="6"/>
      <c r="NVV23" s="6"/>
      <c r="NVW23" s="6"/>
      <c r="NVX23" s="6"/>
      <c r="NVY23" s="6"/>
      <c r="NVZ23" s="6"/>
      <c r="NWA23" s="6"/>
      <c r="NWB23" s="6"/>
      <c r="NWC23" s="6"/>
      <c r="NWD23" s="6"/>
      <c r="NWE23" s="6"/>
      <c r="NWF23" s="6"/>
      <c r="NWG23" s="6"/>
      <c r="NWH23" s="6"/>
      <c r="NWI23" s="6"/>
      <c r="NWJ23" s="6"/>
      <c r="NWK23" s="6"/>
      <c r="NWL23" s="6"/>
      <c r="NWM23" s="6"/>
      <c r="NWN23" s="6"/>
      <c r="NWO23" s="6"/>
      <c r="NWP23" s="6"/>
      <c r="NWQ23" s="6"/>
      <c r="NWR23" s="6"/>
      <c r="NWS23" s="6"/>
      <c r="NWT23" s="6"/>
      <c r="NWU23" s="6"/>
      <c r="NWV23" s="6"/>
      <c r="NWW23" s="6"/>
      <c r="NWX23" s="6"/>
      <c r="NWY23" s="6"/>
      <c r="NWZ23" s="6"/>
      <c r="NXA23" s="6"/>
      <c r="NXB23" s="6"/>
      <c r="NXC23" s="6"/>
      <c r="NXD23" s="6"/>
      <c r="NXE23" s="6"/>
      <c r="NXF23" s="6"/>
      <c r="NXG23" s="6"/>
      <c r="NXH23" s="6"/>
      <c r="NXI23" s="6"/>
      <c r="NXJ23" s="6"/>
      <c r="NXK23" s="6"/>
      <c r="NXL23" s="6"/>
      <c r="NXM23" s="6"/>
      <c r="NXN23" s="6"/>
      <c r="NXO23" s="6"/>
      <c r="NXP23" s="6"/>
      <c r="NXQ23" s="6"/>
      <c r="NXR23" s="6"/>
      <c r="NXS23" s="6"/>
      <c r="NXT23" s="6"/>
      <c r="NXU23" s="6"/>
      <c r="NXV23" s="6"/>
      <c r="NXW23" s="6"/>
      <c r="NXX23" s="6"/>
      <c r="NXY23" s="6"/>
      <c r="NXZ23" s="6"/>
      <c r="NYA23" s="6"/>
      <c r="NYB23" s="6"/>
      <c r="NYC23" s="6"/>
      <c r="NYD23" s="6"/>
      <c r="NYE23" s="6"/>
      <c r="NYF23" s="6"/>
      <c r="NYG23" s="6"/>
      <c r="NYH23" s="6"/>
      <c r="NYI23" s="6"/>
      <c r="NYJ23" s="6"/>
      <c r="NYK23" s="6"/>
      <c r="NYL23" s="6"/>
      <c r="NYM23" s="6"/>
      <c r="NYN23" s="6"/>
      <c r="NYO23" s="6"/>
      <c r="NYP23" s="6"/>
      <c r="NYQ23" s="6"/>
      <c r="NYR23" s="6"/>
      <c r="NYS23" s="6"/>
      <c r="NYT23" s="6"/>
      <c r="NYU23" s="6"/>
      <c r="NYV23" s="6"/>
      <c r="NYW23" s="6"/>
      <c r="NYX23" s="6"/>
      <c r="NYY23" s="6"/>
      <c r="NYZ23" s="6"/>
      <c r="NZA23" s="6"/>
      <c r="NZB23" s="6"/>
      <c r="NZC23" s="6"/>
      <c r="NZD23" s="6"/>
      <c r="NZE23" s="6"/>
      <c r="NZF23" s="6"/>
      <c r="NZG23" s="6"/>
      <c r="NZH23" s="6"/>
      <c r="NZI23" s="6"/>
      <c r="NZJ23" s="6"/>
      <c r="NZK23" s="6"/>
      <c r="NZL23" s="6"/>
      <c r="NZM23" s="6"/>
      <c r="NZN23" s="6"/>
      <c r="NZO23" s="6"/>
      <c r="NZP23" s="6"/>
      <c r="NZQ23" s="6"/>
      <c r="NZR23" s="6"/>
      <c r="NZS23" s="6"/>
      <c r="NZT23" s="6"/>
      <c r="NZU23" s="6"/>
      <c r="NZV23" s="6"/>
      <c r="NZW23" s="6"/>
      <c r="NZX23" s="6"/>
      <c r="NZY23" s="6"/>
      <c r="NZZ23" s="6"/>
      <c r="OAA23" s="6"/>
      <c r="OAB23" s="6"/>
      <c r="OAC23" s="6"/>
      <c r="OAD23" s="6"/>
      <c r="OAE23" s="6"/>
      <c r="OAF23" s="6"/>
      <c r="OAG23" s="6"/>
      <c r="OAH23" s="6"/>
      <c r="OAI23" s="6"/>
      <c r="OAJ23" s="6"/>
      <c r="OAK23" s="6"/>
      <c r="OAL23" s="6"/>
      <c r="OAM23" s="6"/>
      <c r="OAN23" s="6"/>
      <c r="OAO23" s="6"/>
      <c r="OAP23" s="6"/>
      <c r="OAQ23" s="6"/>
      <c r="OAR23" s="6"/>
      <c r="OAS23" s="6"/>
      <c r="OAT23" s="6"/>
      <c r="OAU23" s="6"/>
      <c r="OAV23" s="6"/>
      <c r="OAW23" s="6"/>
      <c r="OAX23" s="6"/>
      <c r="OAY23" s="6"/>
      <c r="OAZ23" s="6"/>
      <c r="OBA23" s="6"/>
      <c r="OBB23" s="6"/>
      <c r="OBC23" s="6"/>
      <c r="OBD23" s="6"/>
      <c r="OBE23" s="6"/>
      <c r="OBF23" s="6"/>
      <c r="OBG23" s="6"/>
      <c r="OBH23" s="6"/>
      <c r="OBI23" s="6"/>
      <c r="OBJ23" s="6"/>
      <c r="OBK23" s="6"/>
      <c r="OBL23" s="6"/>
      <c r="OBM23" s="6"/>
      <c r="OBN23" s="6"/>
      <c r="OBO23" s="6"/>
      <c r="OBP23" s="6"/>
      <c r="OBQ23" s="6"/>
      <c r="OBR23" s="6"/>
      <c r="OBS23" s="6"/>
      <c r="OBT23" s="6"/>
      <c r="OBU23" s="6"/>
      <c r="OBV23" s="6"/>
      <c r="OBW23" s="6"/>
      <c r="OBX23" s="6"/>
      <c r="OBY23" s="6"/>
      <c r="OBZ23" s="6"/>
      <c r="OCA23" s="6"/>
      <c r="OCB23" s="6"/>
      <c r="OCC23" s="6"/>
      <c r="OCD23" s="6"/>
      <c r="OCE23" s="6"/>
      <c r="OCF23" s="6"/>
      <c r="OCG23" s="6"/>
      <c r="OCH23" s="6"/>
      <c r="OCI23" s="6"/>
      <c r="OCJ23" s="6"/>
      <c r="OCK23" s="6"/>
      <c r="OCL23" s="6"/>
      <c r="OCM23" s="6"/>
      <c r="OCN23" s="6"/>
      <c r="OCO23" s="6"/>
      <c r="OCP23" s="6"/>
      <c r="OCQ23" s="6"/>
      <c r="OCR23" s="6"/>
      <c r="OCS23" s="6"/>
      <c r="OCT23" s="6"/>
      <c r="OCU23" s="6"/>
      <c r="OCV23" s="6"/>
      <c r="OCW23" s="6"/>
      <c r="OCX23" s="6"/>
      <c r="OCY23" s="6"/>
      <c r="OCZ23" s="6"/>
      <c r="ODA23" s="6"/>
      <c r="ODB23" s="6"/>
      <c r="ODC23" s="6"/>
      <c r="ODD23" s="6"/>
      <c r="ODE23" s="6"/>
      <c r="ODF23" s="6"/>
      <c r="ODG23" s="6"/>
      <c r="ODH23" s="6"/>
      <c r="ODI23" s="6"/>
      <c r="ODJ23" s="6"/>
      <c r="ODK23" s="6"/>
      <c r="ODL23" s="6"/>
      <c r="ODM23" s="6"/>
      <c r="ODN23" s="6"/>
      <c r="ODO23" s="6"/>
      <c r="ODP23" s="6"/>
      <c r="ODQ23" s="6"/>
      <c r="ODR23" s="6"/>
      <c r="ODS23" s="6"/>
      <c r="ODT23" s="6"/>
      <c r="ODU23" s="6"/>
      <c r="ODV23" s="6"/>
      <c r="ODW23" s="6"/>
      <c r="ODX23" s="6"/>
      <c r="ODY23" s="6"/>
      <c r="ODZ23" s="6"/>
      <c r="OEA23" s="6"/>
      <c r="OEB23" s="6"/>
      <c r="OEC23" s="6"/>
      <c r="OED23" s="6"/>
      <c r="OEE23" s="6"/>
      <c r="OEF23" s="6"/>
      <c r="OEG23" s="6"/>
      <c r="OEH23" s="6"/>
      <c r="OEI23" s="6"/>
      <c r="OEJ23" s="6"/>
      <c r="OEK23" s="6"/>
      <c r="OEL23" s="6"/>
      <c r="OEM23" s="6"/>
      <c r="OEN23" s="6"/>
      <c r="OEO23" s="6"/>
      <c r="OEP23" s="6"/>
      <c r="OEQ23" s="6"/>
      <c r="OER23" s="6"/>
      <c r="OES23" s="6"/>
      <c r="OET23" s="6"/>
      <c r="OEU23" s="6"/>
      <c r="OEV23" s="6"/>
      <c r="OEW23" s="6"/>
      <c r="OEX23" s="6"/>
      <c r="OEY23" s="6"/>
      <c r="OEZ23" s="6"/>
      <c r="OFA23" s="6"/>
      <c r="OFB23" s="6"/>
      <c r="OFC23" s="6"/>
      <c r="OFD23" s="6"/>
      <c r="OFE23" s="6"/>
      <c r="OFF23" s="6"/>
      <c r="OFG23" s="6"/>
      <c r="OFH23" s="6"/>
      <c r="OFI23" s="6"/>
      <c r="OFJ23" s="6"/>
      <c r="OFK23" s="6"/>
      <c r="OFL23" s="6"/>
      <c r="OFM23" s="6"/>
      <c r="OFN23" s="6"/>
      <c r="OFO23" s="6"/>
      <c r="OFP23" s="6"/>
      <c r="OFQ23" s="6"/>
      <c r="OFR23" s="6"/>
      <c r="OFS23" s="6"/>
      <c r="OFT23" s="6"/>
      <c r="OFU23" s="6"/>
      <c r="OFV23" s="6"/>
      <c r="OFW23" s="6"/>
      <c r="OFX23" s="6"/>
      <c r="OFY23" s="6"/>
      <c r="OFZ23" s="6"/>
      <c r="OGA23" s="6"/>
      <c r="OGB23" s="6"/>
      <c r="OGC23" s="6"/>
      <c r="OGD23" s="6"/>
      <c r="OGE23" s="6"/>
      <c r="OGF23" s="6"/>
      <c r="OGG23" s="6"/>
      <c r="OGH23" s="6"/>
      <c r="OGI23" s="6"/>
      <c r="OGJ23" s="6"/>
      <c r="OGK23" s="6"/>
      <c r="OGL23" s="6"/>
      <c r="OGM23" s="6"/>
      <c r="OGN23" s="6"/>
      <c r="OGO23" s="6"/>
      <c r="OGP23" s="6"/>
      <c r="OGQ23" s="6"/>
      <c r="OGR23" s="6"/>
      <c r="OGS23" s="6"/>
      <c r="OGT23" s="6"/>
      <c r="OGU23" s="6"/>
      <c r="OGV23" s="6"/>
      <c r="OGW23" s="6"/>
      <c r="OGX23" s="6"/>
      <c r="OGY23" s="6"/>
      <c r="OGZ23" s="6"/>
      <c r="OHA23" s="6"/>
      <c r="OHB23" s="6"/>
      <c r="OHC23" s="6"/>
      <c r="OHD23" s="6"/>
      <c r="OHE23" s="6"/>
      <c r="OHF23" s="6"/>
      <c r="OHG23" s="6"/>
      <c r="OHH23" s="6"/>
      <c r="OHI23" s="6"/>
      <c r="OHJ23" s="6"/>
      <c r="OHK23" s="6"/>
      <c r="OHL23" s="6"/>
      <c r="OHM23" s="6"/>
      <c r="OHN23" s="6"/>
      <c r="OHO23" s="6"/>
      <c r="OHP23" s="6"/>
      <c r="OHQ23" s="6"/>
      <c r="OHR23" s="6"/>
      <c r="OHS23" s="6"/>
      <c r="OHT23" s="6"/>
      <c r="OHU23" s="6"/>
      <c r="OHV23" s="6"/>
      <c r="OHW23" s="6"/>
      <c r="OHX23" s="6"/>
      <c r="OHY23" s="6"/>
      <c r="OHZ23" s="6"/>
      <c r="OIA23" s="6"/>
      <c r="OIB23" s="6"/>
      <c r="OIC23" s="6"/>
      <c r="OID23" s="6"/>
      <c r="OIE23" s="6"/>
      <c r="OIF23" s="6"/>
      <c r="OIG23" s="6"/>
      <c r="OIH23" s="6"/>
      <c r="OII23" s="6"/>
      <c r="OIJ23" s="6"/>
      <c r="OIK23" s="6"/>
      <c r="OIL23" s="6"/>
      <c r="OIM23" s="6"/>
      <c r="OIN23" s="6"/>
      <c r="OIO23" s="6"/>
      <c r="OIP23" s="6"/>
      <c r="OIQ23" s="6"/>
      <c r="OIR23" s="6"/>
      <c r="OIS23" s="6"/>
      <c r="OIT23" s="6"/>
      <c r="OIU23" s="6"/>
      <c r="OIV23" s="6"/>
      <c r="OIW23" s="6"/>
      <c r="OIX23" s="6"/>
      <c r="OIY23" s="6"/>
      <c r="OIZ23" s="6"/>
      <c r="OJA23" s="6"/>
      <c r="OJB23" s="6"/>
      <c r="OJC23" s="6"/>
      <c r="OJD23" s="6"/>
      <c r="OJE23" s="6"/>
      <c r="OJF23" s="6"/>
      <c r="OJG23" s="6"/>
      <c r="OJH23" s="6"/>
      <c r="OJI23" s="6"/>
      <c r="OJJ23" s="6"/>
      <c r="OJK23" s="6"/>
      <c r="OJL23" s="6"/>
      <c r="OJM23" s="6"/>
      <c r="OJN23" s="6"/>
      <c r="OJO23" s="6"/>
      <c r="OJP23" s="6"/>
      <c r="OJQ23" s="6"/>
      <c r="OJR23" s="6"/>
      <c r="OJS23" s="6"/>
      <c r="OJT23" s="6"/>
      <c r="OJU23" s="6"/>
      <c r="OJV23" s="6"/>
      <c r="OJW23" s="6"/>
      <c r="OJX23" s="6"/>
      <c r="OJY23" s="6"/>
      <c r="OJZ23" s="6"/>
      <c r="OKA23" s="6"/>
      <c r="OKB23" s="6"/>
      <c r="OKC23" s="6"/>
      <c r="OKD23" s="6"/>
      <c r="OKE23" s="6"/>
      <c r="OKF23" s="6"/>
      <c r="OKG23" s="6"/>
      <c r="OKH23" s="6"/>
      <c r="OKI23" s="6"/>
      <c r="OKJ23" s="6"/>
      <c r="OKK23" s="6"/>
      <c r="OKL23" s="6"/>
      <c r="OKM23" s="6"/>
      <c r="OKN23" s="6"/>
      <c r="OKO23" s="6"/>
      <c r="OKP23" s="6"/>
      <c r="OKQ23" s="6"/>
      <c r="OKR23" s="6"/>
      <c r="OKS23" s="6"/>
      <c r="OKT23" s="6"/>
      <c r="OKU23" s="6"/>
      <c r="OKV23" s="6"/>
      <c r="OKW23" s="6"/>
      <c r="OKX23" s="6"/>
      <c r="OKY23" s="6"/>
      <c r="OKZ23" s="6"/>
      <c r="OLA23" s="6"/>
      <c r="OLB23" s="6"/>
      <c r="OLC23" s="6"/>
      <c r="OLD23" s="6"/>
      <c r="OLE23" s="6"/>
      <c r="OLF23" s="6"/>
      <c r="OLG23" s="6"/>
      <c r="OLH23" s="6"/>
      <c r="OLI23" s="6"/>
      <c r="OLJ23" s="6"/>
      <c r="OLK23" s="6"/>
      <c r="OLL23" s="6"/>
      <c r="OLM23" s="6"/>
      <c r="OLN23" s="6"/>
      <c r="OLO23" s="6"/>
      <c r="OLP23" s="6"/>
      <c r="OLQ23" s="6"/>
      <c r="OLR23" s="6"/>
      <c r="OLS23" s="6"/>
      <c r="OLT23" s="6"/>
      <c r="OLU23" s="6"/>
      <c r="OLV23" s="6"/>
      <c r="OLW23" s="6"/>
      <c r="OLX23" s="6"/>
      <c r="OLY23" s="6"/>
      <c r="OLZ23" s="6"/>
      <c r="OMA23" s="6"/>
      <c r="OMB23" s="6"/>
      <c r="OMC23" s="6"/>
      <c r="OMD23" s="6"/>
      <c r="OME23" s="6"/>
      <c r="OMF23" s="6"/>
      <c r="OMG23" s="6"/>
      <c r="OMH23" s="6"/>
      <c r="OMI23" s="6"/>
      <c r="OMJ23" s="6"/>
      <c r="OMK23" s="6"/>
      <c r="OML23" s="6"/>
      <c r="OMM23" s="6"/>
      <c r="OMN23" s="6"/>
      <c r="OMO23" s="6"/>
      <c r="OMP23" s="6"/>
      <c r="OMQ23" s="6"/>
      <c r="OMR23" s="6"/>
      <c r="OMS23" s="6"/>
      <c r="OMT23" s="6"/>
      <c r="OMU23" s="6"/>
      <c r="OMV23" s="6"/>
      <c r="OMW23" s="6"/>
      <c r="OMX23" s="6"/>
      <c r="OMY23" s="6"/>
      <c r="OMZ23" s="6"/>
      <c r="ONA23" s="6"/>
      <c r="ONB23" s="6"/>
      <c r="ONC23" s="6"/>
      <c r="OND23" s="6"/>
      <c r="ONE23" s="6"/>
      <c r="ONF23" s="6"/>
      <c r="ONG23" s="6"/>
      <c r="ONH23" s="6"/>
      <c r="ONI23" s="6"/>
      <c r="ONJ23" s="6"/>
      <c r="ONK23" s="6"/>
      <c r="ONL23" s="6"/>
      <c r="ONM23" s="6"/>
      <c r="ONN23" s="6"/>
      <c r="ONO23" s="6"/>
      <c r="ONP23" s="6"/>
      <c r="ONQ23" s="6"/>
      <c r="ONR23" s="6"/>
      <c r="ONS23" s="6"/>
      <c r="ONT23" s="6"/>
      <c r="ONU23" s="6"/>
      <c r="ONV23" s="6"/>
      <c r="ONW23" s="6"/>
      <c r="ONX23" s="6"/>
      <c r="ONY23" s="6"/>
      <c r="ONZ23" s="6"/>
      <c r="OOA23" s="6"/>
      <c r="OOB23" s="6"/>
      <c r="OOC23" s="6"/>
      <c r="OOD23" s="6"/>
      <c r="OOE23" s="6"/>
      <c r="OOF23" s="6"/>
      <c r="OOG23" s="6"/>
      <c r="OOH23" s="6"/>
      <c r="OOI23" s="6"/>
      <c r="OOJ23" s="6"/>
      <c r="OOK23" s="6"/>
      <c r="OOL23" s="6"/>
      <c r="OOM23" s="6"/>
      <c r="OON23" s="6"/>
      <c r="OOO23" s="6"/>
      <c r="OOP23" s="6"/>
      <c r="OOQ23" s="6"/>
      <c r="OOR23" s="6"/>
      <c r="OOS23" s="6"/>
      <c r="OOT23" s="6"/>
      <c r="OOU23" s="6"/>
      <c r="OOV23" s="6"/>
      <c r="OOW23" s="6"/>
      <c r="OOX23" s="6"/>
      <c r="OOY23" s="6"/>
      <c r="OOZ23" s="6"/>
      <c r="OPA23" s="6"/>
      <c r="OPB23" s="6"/>
      <c r="OPC23" s="6"/>
      <c r="OPD23" s="6"/>
      <c r="OPE23" s="6"/>
      <c r="OPF23" s="6"/>
      <c r="OPG23" s="6"/>
      <c r="OPH23" s="6"/>
      <c r="OPI23" s="6"/>
      <c r="OPJ23" s="6"/>
      <c r="OPK23" s="6"/>
      <c r="OPL23" s="6"/>
      <c r="OPM23" s="6"/>
      <c r="OPN23" s="6"/>
      <c r="OPO23" s="6"/>
      <c r="OPP23" s="6"/>
      <c r="OPQ23" s="6"/>
      <c r="OPR23" s="6"/>
      <c r="OPS23" s="6"/>
      <c r="OPT23" s="6"/>
      <c r="OPU23" s="6"/>
      <c r="OPV23" s="6"/>
      <c r="OPW23" s="6"/>
      <c r="OPX23" s="6"/>
      <c r="OPY23" s="6"/>
      <c r="OPZ23" s="6"/>
      <c r="OQA23" s="6"/>
      <c r="OQB23" s="6"/>
      <c r="OQC23" s="6"/>
      <c r="OQD23" s="6"/>
      <c r="OQE23" s="6"/>
      <c r="OQF23" s="6"/>
      <c r="OQG23" s="6"/>
      <c r="OQH23" s="6"/>
      <c r="OQI23" s="6"/>
      <c r="OQJ23" s="6"/>
      <c r="OQK23" s="6"/>
      <c r="OQL23" s="6"/>
      <c r="OQM23" s="6"/>
      <c r="OQN23" s="6"/>
      <c r="OQO23" s="6"/>
      <c r="OQP23" s="6"/>
      <c r="OQQ23" s="6"/>
      <c r="OQR23" s="6"/>
      <c r="OQS23" s="6"/>
      <c r="OQT23" s="6"/>
      <c r="OQU23" s="6"/>
      <c r="OQV23" s="6"/>
      <c r="OQW23" s="6"/>
      <c r="OQX23" s="6"/>
      <c r="OQY23" s="6"/>
      <c r="OQZ23" s="6"/>
      <c r="ORA23" s="6"/>
      <c r="ORB23" s="6"/>
      <c r="ORC23" s="6"/>
      <c r="ORD23" s="6"/>
      <c r="ORE23" s="6"/>
      <c r="ORF23" s="6"/>
      <c r="ORG23" s="6"/>
      <c r="ORH23" s="6"/>
      <c r="ORI23" s="6"/>
      <c r="ORJ23" s="6"/>
      <c r="ORK23" s="6"/>
      <c r="ORL23" s="6"/>
      <c r="ORM23" s="6"/>
      <c r="ORN23" s="6"/>
      <c r="ORO23" s="6"/>
      <c r="ORP23" s="6"/>
      <c r="ORQ23" s="6"/>
      <c r="ORR23" s="6"/>
      <c r="ORS23" s="6"/>
      <c r="ORT23" s="6"/>
      <c r="ORU23" s="6"/>
      <c r="ORV23" s="6"/>
      <c r="ORW23" s="6"/>
      <c r="ORX23" s="6"/>
      <c r="ORY23" s="6"/>
      <c r="ORZ23" s="6"/>
      <c r="OSA23" s="6"/>
      <c r="OSB23" s="6"/>
      <c r="OSC23" s="6"/>
      <c r="OSD23" s="6"/>
      <c r="OSE23" s="6"/>
      <c r="OSF23" s="6"/>
      <c r="OSG23" s="6"/>
      <c r="OSH23" s="6"/>
      <c r="OSI23" s="6"/>
      <c r="OSJ23" s="6"/>
      <c r="OSK23" s="6"/>
      <c r="OSL23" s="6"/>
      <c r="OSM23" s="6"/>
      <c r="OSN23" s="6"/>
      <c r="OSO23" s="6"/>
      <c r="OSP23" s="6"/>
      <c r="OSQ23" s="6"/>
      <c r="OSR23" s="6"/>
      <c r="OSS23" s="6"/>
      <c r="OST23" s="6"/>
      <c r="OSU23" s="6"/>
      <c r="OSV23" s="6"/>
      <c r="OSW23" s="6"/>
      <c r="OSX23" s="6"/>
      <c r="OSY23" s="6"/>
      <c r="OSZ23" s="6"/>
      <c r="OTA23" s="6"/>
      <c r="OTB23" s="6"/>
      <c r="OTC23" s="6"/>
      <c r="OTD23" s="6"/>
      <c r="OTE23" s="6"/>
      <c r="OTF23" s="6"/>
      <c r="OTG23" s="6"/>
      <c r="OTH23" s="6"/>
      <c r="OTI23" s="6"/>
      <c r="OTJ23" s="6"/>
      <c r="OTK23" s="6"/>
      <c r="OTL23" s="6"/>
      <c r="OTM23" s="6"/>
      <c r="OTN23" s="6"/>
      <c r="OTO23" s="6"/>
      <c r="OTP23" s="6"/>
      <c r="OTQ23" s="6"/>
      <c r="OTR23" s="6"/>
      <c r="OTS23" s="6"/>
      <c r="OTT23" s="6"/>
      <c r="OTU23" s="6"/>
      <c r="OTV23" s="6"/>
      <c r="OTW23" s="6"/>
      <c r="OTX23" s="6"/>
      <c r="OTY23" s="6"/>
      <c r="OTZ23" s="6"/>
      <c r="OUA23" s="6"/>
      <c r="OUB23" s="6"/>
      <c r="OUC23" s="6"/>
      <c r="OUD23" s="6"/>
      <c r="OUE23" s="6"/>
      <c r="OUF23" s="6"/>
      <c r="OUG23" s="6"/>
      <c r="OUH23" s="6"/>
      <c r="OUI23" s="6"/>
      <c r="OUJ23" s="6"/>
      <c r="OUK23" s="6"/>
      <c r="OUL23" s="6"/>
      <c r="OUM23" s="6"/>
      <c r="OUN23" s="6"/>
      <c r="OUO23" s="6"/>
      <c r="OUP23" s="6"/>
      <c r="OUQ23" s="6"/>
      <c r="OUR23" s="6"/>
      <c r="OUS23" s="6"/>
      <c r="OUT23" s="6"/>
      <c r="OUU23" s="6"/>
      <c r="OUV23" s="6"/>
      <c r="OUW23" s="6"/>
      <c r="OUX23" s="6"/>
      <c r="OUY23" s="6"/>
      <c r="OUZ23" s="6"/>
      <c r="OVA23" s="6"/>
      <c r="OVB23" s="6"/>
      <c r="OVC23" s="6"/>
      <c r="OVD23" s="6"/>
      <c r="OVE23" s="6"/>
      <c r="OVF23" s="6"/>
      <c r="OVG23" s="6"/>
      <c r="OVH23" s="6"/>
      <c r="OVI23" s="6"/>
      <c r="OVJ23" s="6"/>
      <c r="OVK23" s="6"/>
      <c r="OVL23" s="6"/>
      <c r="OVM23" s="6"/>
      <c r="OVN23" s="6"/>
      <c r="OVO23" s="6"/>
      <c r="OVP23" s="6"/>
      <c r="OVQ23" s="6"/>
      <c r="OVR23" s="6"/>
      <c r="OVS23" s="6"/>
      <c r="OVT23" s="6"/>
      <c r="OVU23" s="6"/>
      <c r="OVV23" s="6"/>
      <c r="OVW23" s="6"/>
      <c r="OVX23" s="6"/>
      <c r="OVY23" s="6"/>
      <c r="OVZ23" s="6"/>
      <c r="OWA23" s="6"/>
      <c r="OWB23" s="6"/>
      <c r="OWC23" s="6"/>
      <c r="OWD23" s="6"/>
      <c r="OWE23" s="6"/>
      <c r="OWF23" s="6"/>
      <c r="OWG23" s="6"/>
      <c r="OWH23" s="6"/>
      <c r="OWI23" s="6"/>
      <c r="OWJ23" s="6"/>
      <c r="OWK23" s="6"/>
      <c r="OWL23" s="6"/>
      <c r="OWM23" s="6"/>
      <c r="OWN23" s="6"/>
      <c r="OWO23" s="6"/>
      <c r="OWP23" s="6"/>
      <c r="OWQ23" s="6"/>
      <c r="OWR23" s="6"/>
      <c r="OWS23" s="6"/>
      <c r="OWT23" s="6"/>
      <c r="OWU23" s="6"/>
      <c r="OWV23" s="6"/>
      <c r="OWW23" s="6"/>
      <c r="OWX23" s="6"/>
      <c r="OWY23" s="6"/>
      <c r="OWZ23" s="6"/>
      <c r="OXA23" s="6"/>
      <c r="OXB23" s="6"/>
      <c r="OXC23" s="6"/>
      <c r="OXD23" s="6"/>
      <c r="OXE23" s="6"/>
      <c r="OXF23" s="6"/>
      <c r="OXG23" s="6"/>
      <c r="OXH23" s="6"/>
      <c r="OXI23" s="6"/>
      <c r="OXJ23" s="6"/>
      <c r="OXK23" s="6"/>
      <c r="OXL23" s="6"/>
      <c r="OXM23" s="6"/>
      <c r="OXN23" s="6"/>
      <c r="OXO23" s="6"/>
      <c r="OXP23" s="6"/>
      <c r="OXQ23" s="6"/>
      <c r="OXR23" s="6"/>
      <c r="OXS23" s="6"/>
      <c r="OXT23" s="6"/>
      <c r="OXU23" s="6"/>
      <c r="OXV23" s="6"/>
      <c r="OXW23" s="6"/>
      <c r="OXX23" s="6"/>
      <c r="OXY23" s="6"/>
      <c r="OXZ23" s="6"/>
      <c r="OYA23" s="6"/>
      <c r="OYB23" s="6"/>
      <c r="OYC23" s="6"/>
      <c r="OYD23" s="6"/>
      <c r="OYE23" s="6"/>
      <c r="OYF23" s="6"/>
      <c r="OYG23" s="6"/>
      <c r="OYH23" s="6"/>
      <c r="OYI23" s="6"/>
      <c r="OYJ23" s="6"/>
      <c r="OYK23" s="6"/>
      <c r="OYL23" s="6"/>
      <c r="OYM23" s="6"/>
      <c r="OYN23" s="6"/>
      <c r="OYO23" s="6"/>
      <c r="OYP23" s="6"/>
      <c r="OYQ23" s="6"/>
      <c r="OYR23" s="6"/>
      <c r="OYS23" s="6"/>
      <c r="OYT23" s="6"/>
      <c r="OYU23" s="6"/>
      <c r="OYV23" s="6"/>
      <c r="OYW23" s="6"/>
      <c r="OYX23" s="6"/>
      <c r="OYY23" s="6"/>
      <c r="OYZ23" s="6"/>
      <c r="OZA23" s="6"/>
      <c r="OZB23" s="6"/>
      <c r="OZC23" s="6"/>
      <c r="OZD23" s="6"/>
      <c r="OZE23" s="6"/>
      <c r="OZF23" s="6"/>
      <c r="OZG23" s="6"/>
      <c r="OZH23" s="6"/>
      <c r="OZI23" s="6"/>
      <c r="OZJ23" s="6"/>
      <c r="OZK23" s="6"/>
      <c r="OZL23" s="6"/>
      <c r="OZM23" s="6"/>
      <c r="OZN23" s="6"/>
      <c r="OZO23" s="6"/>
      <c r="OZP23" s="6"/>
      <c r="OZQ23" s="6"/>
      <c r="OZR23" s="6"/>
      <c r="OZS23" s="6"/>
      <c r="OZT23" s="6"/>
      <c r="OZU23" s="6"/>
      <c r="OZV23" s="6"/>
      <c r="OZW23" s="6"/>
      <c r="OZX23" s="6"/>
      <c r="OZY23" s="6"/>
      <c r="OZZ23" s="6"/>
      <c r="PAA23" s="6"/>
      <c r="PAB23" s="6"/>
      <c r="PAC23" s="6"/>
      <c r="PAD23" s="6"/>
      <c r="PAE23" s="6"/>
      <c r="PAF23" s="6"/>
      <c r="PAG23" s="6"/>
      <c r="PAH23" s="6"/>
      <c r="PAI23" s="6"/>
      <c r="PAJ23" s="6"/>
      <c r="PAK23" s="6"/>
      <c r="PAL23" s="6"/>
      <c r="PAM23" s="6"/>
      <c r="PAN23" s="6"/>
      <c r="PAO23" s="6"/>
      <c r="PAP23" s="6"/>
      <c r="PAQ23" s="6"/>
      <c r="PAR23" s="6"/>
      <c r="PAS23" s="6"/>
      <c r="PAT23" s="6"/>
      <c r="PAU23" s="6"/>
      <c r="PAV23" s="6"/>
      <c r="PAW23" s="6"/>
      <c r="PAX23" s="6"/>
      <c r="PAY23" s="6"/>
      <c r="PAZ23" s="6"/>
      <c r="PBA23" s="6"/>
      <c r="PBB23" s="6"/>
      <c r="PBC23" s="6"/>
      <c r="PBD23" s="6"/>
      <c r="PBE23" s="6"/>
      <c r="PBF23" s="6"/>
      <c r="PBG23" s="6"/>
      <c r="PBH23" s="6"/>
      <c r="PBI23" s="6"/>
      <c r="PBJ23" s="6"/>
      <c r="PBK23" s="6"/>
      <c r="PBL23" s="6"/>
      <c r="PBM23" s="6"/>
      <c r="PBN23" s="6"/>
      <c r="PBO23" s="6"/>
      <c r="PBP23" s="6"/>
      <c r="PBQ23" s="6"/>
      <c r="PBR23" s="6"/>
      <c r="PBS23" s="6"/>
      <c r="PBT23" s="6"/>
      <c r="PBU23" s="6"/>
      <c r="PBV23" s="6"/>
      <c r="PBW23" s="6"/>
      <c r="PBX23" s="6"/>
      <c r="PBY23" s="6"/>
      <c r="PBZ23" s="6"/>
      <c r="PCA23" s="6"/>
      <c r="PCB23" s="6"/>
      <c r="PCC23" s="6"/>
      <c r="PCD23" s="6"/>
      <c r="PCE23" s="6"/>
      <c r="PCF23" s="6"/>
      <c r="PCG23" s="6"/>
      <c r="PCH23" s="6"/>
      <c r="PCI23" s="6"/>
      <c r="PCJ23" s="6"/>
      <c r="PCK23" s="6"/>
      <c r="PCL23" s="6"/>
      <c r="PCM23" s="6"/>
      <c r="PCN23" s="6"/>
      <c r="PCO23" s="6"/>
      <c r="PCP23" s="6"/>
      <c r="PCQ23" s="6"/>
      <c r="PCR23" s="6"/>
      <c r="PCS23" s="6"/>
      <c r="PCT23" s="6"/>
      <c r="PCU23" s="6"/>
      <c r="PCV23" s="6"/>
      <c r="PCW23" s="6"/>
      <c r="PCX23" s="6"/>
      <c r="PCY23" s="6"/>
      <c r="PCZ23" s="6"/>
      <c r="PDA23" s="6"/>
      <c r="PDB23" s="6"/>
      <c r="PDC23" s="6"/>
      <c r="PDD23" s="6"/>
      <c r="PDE23" s="6"/>
      <c r="PDF23" s="6"/>
      <c r="PDG23" s="6"/>
      <c r="PDH23" s="6"/>
      <c r="PDI23" s="6"/>
      <c r="PDJ23" s="6"/>
      <c r="PDK23" s="6"/>
      <c r="PDL23" s="6"/>
      <c r="PDM23" s="6"/>
      <c r="PDN23" s="6"/>
      <c r="PDO23" s="6"/>
      <c r="PDP23" s="6"/>
      <c r="PDQ23" s="6"/>
      <c r="PDR23" s="6"/>
      <c r="PDS23" s="6"/>
      <c r="PDT23" s="6"/>
      <c r="PDU23" s="6"/>
      <c r="PDV23" s="6"/>
      <c r="PDW23" s="6"/>
      <c r="PDX23" s="6"/>
      <c r="PDY23" s="6"/>
      <c r="PDZ23" s="6"/>
      <c r="PEA23" s="6"/>
      <c r="PEB23" s="6"/>
      <c r="PEC23" s="6"/>
      <c r="PED23" s="6"/>
      <c r="PEE23" s="6"/>
      <c r="PEF23" s="6"/>
      <c r="PEG23" s="6"/>
      <c r="PEH23" s="6"/>
      <c r="PEI23" s="6"/>
      <c r="PEJ23" s="6"/>
      <c r="PEK23" s="6"/>
      <c r="PEL23" s="6"/>
      <c r="PEM23" s="6"/>
      <c r="PEN23" s="6"/>
      <c r="PEO23" s="6"/>
      <c r="PEP23" s="6"/>
      <c r="PEQ23" s="6"/>
      <c r="PER23" s="6"/>
      <c r="PES23" s="6"/>
      <c r="PET23" s="6"/>
      <c r="PEU23" s="6"/>
      <c r="PEV23" s="6"/>
      <c r="PEW23" s="6"/>
      <c r="PEX23" s="6"/>
      <c r="PEY23" s="6"/>
      <c r="PEZ23" s="6"/>
      <c r="PFA23" s="6"/>
      <c r="PFB23" s="6"/>
      <c r="PFC23" s="6"/>
      <c r="PFD23" s="6"/>
      <c r="PFE23" s="6"/>
      <c r="PFF23" s="6"/>
      <c r="PFG23" s="6"/>
      <c r="PFH23" s="6"/>
      <c r="PFI23" s="6"/>
      <c r="PFJ23" s="6"/>
      <c r="PFK23" s="6"/>
      <c r="PFL23" s="6"/>
      <c r="PFM23" s="6"/>
      <c r="PFN23" s="6"/>
      <c r="PFO23" s="6"/>
      <c r="PFP23" s="6"/>
      <c r="PFQ23" s="6"/>
      <c r="PFR23" s="6"/>
      <c r="PFS23" s="6"/>
      <c r="PFT23" s="6"/>
      <c r="PFU23" s="6"/>
      <c r="PFV23" s="6"/>
      <c r="PFW23" s="6"/>
      <c r="PFX23" s="6"/>
      <c r="PFY23" s="6"/>
      <c r="PFZ23" s="6"/>
      <c r="PGA23" s="6"/>
      <c r="PGB23" s="6"/>
      <c r="PGC23" s="6"/>
      <c r="PGD23" s="6"/>
      <c r="PGE23" s="6"/>
      <c r="PGF23" s="6"/>
      <c r="PGG23" s="6"/>
      <c r="PGH23" s="6"/>
      <c r="PGI23" s="6"/>
      <c r="PGJ23" s="6"/>
      <c r="PGK23" s="6"/>
      <c r="PGL23" s="6"/>
      <c r="PGM23" s="6"/>
      <c r="PGN23" s="6"/>
      <c r="PGO23" s="6"/>
      <c r="PGP23" s="6"/>
      <c r="PGQ23" s="6"/>
      <c r="PGR23" s="6"/>
      <c r="PGS23" s="6"/>
      <c r="PGT23" s="6"/>
      <c r="PGU23" s="6"/>
      <c r="PGV23" s="6"/>
      <c r="PGW23" s="6"/>
      <c r="PGX23" s="6"/>
      <c r="PGY23" s="6"/>
      <c r="PGZ23" s="6"/>
      <c r="PHA23" s="6"/>
      <c r="PHB23" s="6"/>
      <c r="PHC23" s="6"/>
      <c r="PHD23" s="6"/>
      <c r="PHE23" s="6"/>
      <c r="PHF23" s="6"/>
      <c r="PHG23" s="6"/>
      <c r="PHH23" s="6"/>
      <c r="PHI23" s="6"/>
      <c r="PHJ23" s="6"/>
      <c r="PHK23" s="6"/>
      <c r="PHL23" s="6"/>
      <c r="PHM23" s="6"/>
      <c r="PHN23" s="6"/>
      <c r="PHO23" s="6"/>
      <c r="PHP23" s="6"/>
      <c r="PHQ23" s="6"/>
      <c r="PHR23" s="6"/>
      <c r="PHS23" s="6"/>
      <c r="PHT23" s="6"/>
      <c r="PHU23" s="6"/>
      <c r="PHV23" s="6"/>
      <c r="PHW23" s="6"/>
      <c r="PHX23" s="6"/>
      <c r="PHY23" s="6"/>
      <c r="PHZ23" s="6"/>
      <c r="PIA23" s="6"/>
      <c r="PIB23" s="6"/>
      <c r="PIC23" s="6"/>
      <c r="PID23" s="6"/>
      <c r="PIE23" s="6"/>
      <c r="PIF23" s="6"/>
      <c r="PIG23" s="6"/>
      <c r="PIH23" s="6"/>
      <c r="PII23" s="6"/>
      <c r="PIJ23" s="6"/>
      <c r="PIK23" s="6"/>
      <c r="PIL23" s="6"/>
      <c r="PIM23" s="6"/>
      <c r="PIN23" s="6"/>
      <c r="PIO23" s="6"/>
      <c r="PIP23" s="6"/>
      <c r="PIQ23" s="6"/>
      <c r="PIR23" s="6"/>
      <c r="PIS23" s="6"/>
      <c r="PIT23" s="6"/>
      <c r="PIU23" s="6"/>
      <c r="PIV23" s="6"/>
      <c r="PIW23" s="6"/>
      <c r="PIX23" s="6"/>
      <c r="PIY23" s="6"/>
      <c r="PIZ23" s="6"/>
      <c r="PJA23" s="6"/>
      <c r="PJB23" s="6"/>
      <c r="PJC23" s="6"/>
      <c r="PJD23" s="6"/>
      <c r="PJE23" s="6"/>
      <c r="PJF23" s="6"/>
      <c r="PJG23" s="6"/>
      <c r="PJH23" s="6"/>
      <c r="PJI23" s="6"/>
      <c r="PJJ23" s="6"/>
      <c r="PJK23" s="6"/>
      <c r="PJL23" s="6"/>
      <c r="PJM23" s="6"/>
      <c r="PJN23" s="6"/>
      <c r="PJO23" s="6"/>
      <c r="PJP23" s="6"/>
      <c r="PJQ23" s="6"/>
      <c r="PJR23" s="6"/>
      <c r="PJS23" s="6"/>
      <c r="PJT23" s="6"/>
      <c r="PJU23" s="6"/>
      <c r="PJV23" s="6"/>
      <c r="PJW23" s="6"/>
      <c r="PJX23" s="6"/>
      <c r="PJY23" s="6"/>
      <c r="PJZ23" s="6"/>
      <c r="PKA23" s="6"/>
      <c r="PKB23" s="6"/>
      <c r="PKC23" s="6"/>
      <c r="PKD23" s="6"/>
      <c r="PKE23" s="6"/>
      <c r="PKF23" s="6"/>
      <c r="PKG23" s="6"/>
      <c r="PKH23" s="6"/>
      <c r="PKI23" s="6"/>
      <c r="PKJ23" s="6"/>
      <c r="PKK23" s="6"/>
      <c r="PKL23" s="6"/>
      <c r="PKM23" s="6"/>
      <c r="PKN23" s="6"/>
      <c r="PKO23" s="6"/>
      <c r="PKP23" s="6"/>
      <c r="PKQ23" s="6"/>
      <c r="PKR23" s="6"/>
      <c r="PKS23" s="6"/>
      <c r="PKT23" s="6"/>
      <c r="PKU23" s="6"/>
      <c r="PKV23" s="6"/>
      <c r="PKW23" s="6"/>
      <c r="PKX23" s="6"/>
      <c r="PKY23" s="6"/>
      <c r="PKZ23" s="6"/>
      <c r="PLA23" s="6"/>
      <c r="PLB23" s="6"/>
      <c r="PLC23" s="6"/>
      <c r="PLD23" s="6"/>
      <c r="PLE23" s="6"/>
      <c r="PLF23" s="6"/>
      <c r="PLG23" s="6"/>
      <c r="PLH23" s="6"/>
      <c r="PLI23" s="6"/>
      <c r="PLJ23" s="6"/>
      <c r="PLK23" s="6"/>
      <c r="PLL23" s="6"/>
      <c r="PLM23" s="6"/>
      <c r="PLN23" s="6"/>
      <c r="PLO23" s="6"/>
      <c r="PLP23" s="6"/>
      <c r="PLQ23" s="6"/>
      <c r="PLR23" s="6"/>
      <c r="PLS23" s="6"/>
      <c r="PLT23" s="6"/>
      <c r="PLU23" s="6"/>
      <c r="PLV23" s="6"/>
      <c r="PLW23" s="6"/>
      <c r="PLX23" s="6"/>
      <c r="PLY23" s="6"/>
      <c r="PLZ23" s="6"/>
      <c r="PMA23" s="6"/>
      <c r="PMB23" s="6"/>
      <c r="PMC23" s="6"/>
      <c r="PMD23" s="6"/>
      <c r="PME23" s="6"/>
      <c r="PMF23" s="6"/>
      <c r="PMG23" s="6"/>
      <c r="PMH23" s="6"/>
      <c r="PMI23" s="6"/>
      <c r="PMJ23" s="6"/>
      <c r="PMK23" s="6"/>
      <c r="PML23" s="6"/>
      <c r="PMM23" s="6"/>
      <c r="PMN23" s="6"/>
      <c r="PMO23" s="6"/>
      <c r="PMP23" s="6"/>
      <c r="PMQ23" s="6"/>
      <c r="PMR23" s="6"/>
      <c r="PMS23" s="6"/>
      <c r="PMT23" s="6"/>
      <c r="PMU23" s="6"/>
      <c r="PMV23" s="6"/>
      <c r="PMW23" s="6"/>
      <c r="PMX23" s="6"/>
      <c r="PMY23" s="6"/>
      <c r="PMZ23" s="6"/>
      <c r="PNA23" s="6"/>
      <c r="PNB23" s="6"/>
      <c r="PNC23" s="6"/>
      <c r="PND23" s="6"/>
      <c r="PNE23" s="6"/>
      <c r="PNF23" s="6"/>
      <c r="PNG23" s="6"/>
      <c r="PNH23" s="6"/>
      <c r="PNI23" s="6"/>
      <c r="PNJ23" s="6"/>
      <c r="PNK23" s="6"/>
      <c r="PNL23" s="6"/>
      <c r="PNM23" s="6"/>
      <c r="PNN23" s="6"/>
      <c r="PNO23" s="6"/>
      <c r="PNP23" s="6"/>
      <c r="PNQ23" s="6"/>
      <c r="PNR23" s="6"/>
      <c r="PNS23" s="6"/>
      <c r="PNT23" s="6"/>
      <c r="PNU23" s="6"/>
      <c r="PNV23" s="6"/>
      <c r="PNW23" s="6"/>
      <c r="PNX23" s="6"/>
      <c r="PNY23" s="6"/>
      <c r="PNZ23" s="6"/>
      <c r="POA23" s="6"/>
      <c r="POB23" s="6"/>
      <c r="POC23" s="6"/>
      <c r="POD23" s="6"/>
      <c r="POE23" s="6"/>
      <c r="POF23" s="6"/>
      <c r="POG23" s="6"/>
      <c r="POH23" s="6"/>
      <c r="POI23" s="6"/>
      <c r="POJ23" s="6"/>
      <c r="POK23" s="6"/>
      <c r="POL23" s="6"/>
      <c r="POM23" s="6"/>
      <c r="PON23" s="6"/>
      <c r="POO23" s="6"/>
      <c r="POP23" s="6"/>
      <c r="POQ23" s="6"/>
      <c r="POR23" s="6"/>
      <c r="POS23" s="6"/>
      <c r="POT23" s="6"/>
      <c r="POU23" s="6"/>
      <c r="POV23" s="6"/>
      <c r="POW23" s="6"/>
      <c r="POX23" s="6"/>
      <c r="POY23" s="6"/>
      <c r="POZ23" s="6"/>
      <c r="PPA23" s="6"/>
      <c r="PPB23" s="6"/>
      <c r="PPC23" s="6"/>
      <c r="PPD23" s="6"/>
      <c r="PPE23" s="6"/>
      <c r="PPF23" s="6"/>
      <c r="PPG23" s="6"/>
      <c r="PPH23" s="6"/>
      <c r="PPI23" s="6"/>
      <c r="PPJ23" s="6"/>
      <c r="PPK23" s="6"/>
      <c r="PPL23" s="6"/>
      <c r="PPM23" s="6"/>
      <c r="PPN23" s="6"/>
      <c r="PPO23" s="6"/>
      <c r="PPP23" s="6"/>
      <c r="PPQ23" s="6"/>
      <c r="PPR23" s="6"/>
      <c r="PPS23" s="6"/>
      <c r="PPT23" s="6"/>
      <c r="PPU23" s="6"/>
      <c r="PPV23" s="6"/>
      <c r="PPW23" s="6"/>
      <c r="PPX23" s="6"/>
      <c r="PPY23" s="6"/>
      <c r="PPZ23" s="6"/>
      <c r="PQA23" s="6"/>
      <c r="PQB23" s="6"/>
      <c r="PQC23" s="6"/>
      <c r="PQD23" s="6"/>
      <c r="PQE23" s="6"/>
      <c r="PQF23" s="6"/>
      <c r="PQG23" s="6"/>
      <c r="PQH23" s="6"/>
      <c r="PQI23" s="6"/>
      <c r="PQJ23" s="6"/>
      <c r="PQK23" s="6"/>
      <c r="PQL23" s="6"/>
      <c r="PQM23" s="6"/>
      <c r="PQN23" s="6"/>
      <c r="PQO23" s="6"/>
      <c r="PQP23" s="6"/>
      <c r="PQQ23" s="6"/>
      <c r="PQR23" s="6"/>
      <c r="PQS23" s="6"/>
      <c r="PQT23" s="6"/>
      <c r="PQU23" s="6"/>
      <c r="PQV23" s="6"/>
      <c r="PQW23" s="6"/>
      <c r="PQX23" s="6"/>
      <c r="PQY23" s="6"/>
      <c r="PQZ23" s="6"/>
      <c r="PRA23" s="6"/>
      <c r="PRB23" s="6"/>
      <c r="PRC23" s="6"/>
      <c r="PRD23" s="6"/>
      <c r="PRE23" s="6"/>
      <c r="PRF23" s="6"/>
      <c r="PRG23" s="6"/>
      <c r="PRH23" s="6"/>
      <c r="PRI23" s="6"/>
      <c r="PRJ23" s="6"/>
      <c r="PRK23" s="6"/>
      <c r="PRL23" s="6"/>
      <c r="PRM23" s="6"/>
      <c r="PRN23" s="6"/>
      <c r="PRO23" s="6"/>
      <c r="PRP23" s="6"/>
      <c r="PRQ23" s="6"/>
      <c r="PRR23" s="6"/>
      <c r="PRS23" s="6"/>
      <c r="PRT23" s="6"/>
      <c r="PRU23" s="6"/>
      <c r="PRV23" s="6"/>
      <c r="PRW23" s="6"/>
      <c r="PRX23" s="6"/>
      <c r="PRY23" s="6"/>
      <c r="PRZ23" s="6"/>
      <c r="PSA23" s="6"/>
      <c r="PSB23" s="6"/>
      <c r="PSC23" s="6"/>
      <c r="PSD23" s="6"/>
      <c r="PSE23" s="6"/>
      <c r="PSF23" s="6"/>
      <c r="PSG23" s="6"/>
      <c r="PSH23" s="6"/>
      <c r="PSI23" s="6"/>
      <c r="PSJ23" s="6"/>
      <c r="PSK23" s="6"/>
      <c r="PSL23" s="6"/>
      <c r="PSM23" s="6"/>
      <c r="PSN23" s="6"/>
      <c r="PSO23" s="6"/>
      <c r="PSP23" s="6"/>
      <c r="PSQ23" s="6"/>
      <c r="PSR23" s="6"/>
      <c r="PSS23" s="6"/>
      <c r="PST23" s="6"/>
      <c r="PSU23" s="6"/>
      <c r="PSV23" s="6"/>
      <c r="PSW23" s="6"/>
      <c r="PSX23" s="6"/>
      <c r="PSY23" s="6"/>
      <c r="PSZ23" s="6"/>
      <c r="PTA23" s="6"/>
      <c r="PTB23" s="6"/>
      <c r="PTC23" s="6"/>
      <c r="PTD23" s="6"/>
      <c r="PTE23" s="6"/>
      <c r="PTF23" s="6"/>
      <c r="PTG23" s="6"/>
      <c r="PTH23" s="6"/>
      <c r="PTI23" s="6"/>
      <c r="PTJ23" s="6"/>
      <c r="PTK23" s="6"/>
      <c r="PTL23" s="6"/>
      <c r="PTM23" s="6"/>
      <c r="PTN23" s="6"/>
      <c r="PTO23" s="6"/>
      <c r="PTP23" s="6"/>
      <c r="PTQ23" s="6"/>
      <c r="PTR23" s="6"/>
      <c r="PTS23" s="6"/>
      <c r="PTT23" s="6"/>
      <c r="PTU23" s="6"/>
      <c r="PTV23" s="6"/>
      <c r="PTW23" s="6"/>
      <c r="PTX23" s="6"/>
      <c r="PTY23" s="6"/>
      <c r="PTZ23" s="6"/>
      <c r="PUA23" s="6"/>
      <c r="PUB23" s="6"/>
      <c r="PUC23" s="6"/>
      <c r="PUD23" s="6"/>
      <c r="PUE23" s="6"/>
      <c r="PUF23" s="6"/>
      <c r="PUG23" s="6"/>
      <c r="PUH23" s="6"/>
      <c r="PUI23" s="6"/>
      <c r="PUJ23" s="6"/>
      <c r="PUK23" s="6"/>
      <c r="PUL23" s="6"/>
      <c r="PUM23" s="6"/>
      <c r="PUN23" s="6"/>
      <c r="PUO23" s="6"/>
      <c r="PUP23" s="6"/>
      <c r="PUQ23" s="6"/>
      <c r="PUR23" s="6"/>
      <c r="PUS23" s="6"/>
      <c r="PUT23" s="6"/>
      <c r="PUU23" s="6"/>
      <c r="PUV23" s="6"/>
      <c r="PUW23" s="6"/>
      <c r="PUX23" s="6"/>
      <c r="PUY23" s="6"/>
      <c r="PUZ23" s="6"/>
      <c r="PVA23" s="6"/>
      <c r="PVB23" s="6"/>
      <c r="PVC23" s="6"/>
      <c r="PVD23" s="6"/>
      <c r="PVE23" s="6"/>
      <c r="PVF23" s="6"/>
      <c r="PVG23" s="6"/>
      <c r="PVH23" s="6"/>
      <c r="PVI23" s="6"/>
      <c r="PVJ23" s="6"/>
      <c r="PVK23" s="6"/>
      <c r="PVL23" s="6"/>
      <c r="PVM23" s="6"/>
      <c r="PVN23" s="6"/>
      <c r="PVO23" s="6"/>
      <c r="PVP23" s="6"/>
      <c r="PVQ23" s="6"/>
      <c r="PVR23" s="6"/>
      <c r="PVS23" s="6"/>
      <c r="PVT23" s="6"/>
      <c r="PVU23" s="6"/>
      <c r="PVV23" s="6"/>
      <c r="PVW23" s="6"/>
      <c r="PVX23" s="6"/>
      <c r="PVY23" s="6"/>
      <c r="PVZ23" s="6"/>
      <c r="PWA23" s="6"/>
      <c r="PWB23" s="6"/>
      <c r="PWC23" s="6"/>
      <c r="PWD23" s="6"/>
      <c r="PWE23" s="6"/>
      <c r="PWF23" s="6"/>
      <c r="PWG23" s="6"/>
      <c r="PWH23" s="6"/>
      <c r="PWI23" s="6"/>
      <c r="PWJ23" s="6"/>
      <c r="PWK23" s="6"/>
      <c r="PWL23" s="6"/>
      <c r="PWM23" s="6"/>
      <c r="PWN23" s="6"/>
      <c r="PWO23" s="6"/>
      <c r="PWP23" s="6"/>
      <c r="PWQ23" s="6"/>
      <c r="PWR23" s="6"/>
      <c r="PWS23" s="6"/>
      <c r="PWT23" s="6"/>
      <c r="PWU23" s="6"/>
      <c r="PWV23" s="6"/>
      <c r="PWW23" s="6"/>
      <c r="PWX23" s="6"/>
      <c r="PWY23" s="6"/>
      <c r="PWZ23" s="6"/>
      <c r="PXA23" s="6"/>
      <c r="PXB23" s="6"/>
      <c r="PXC23" s="6"/>
      <c r="PXD23" s="6"/>
      <c r="PXE23" s="6"/>
      <c r="PXF23" s="6"/>
      <c r="PXG23" s="6"/>
      <c r="PXH23" s="6"/>
      <c r="PXI23" s="6"/>
      <c r="PXJ23" s="6"/>
      <c r="PXK23" s="6"/>
      <c r="PXL23" s="6"/>
      <c r="PXM23" s="6"/>
      <c r="PXN23" s="6"/>
      <c r="PXO23" s="6"/>
      <c r="PXP23" s="6"/>
      <c r="PXQ23" s="6"/>
      <c r="PXR23" s="6"/>
      <c r="PXS23" s="6"/>
      <c r="PXT23" s="6"/>
      <c r="PXU23" s="6"/>
      <c r="PXV23" s="6"/>
      <c r="PXW23" s="6"/>
      <c r="PXX23" s="6"/>
      <c r="PXY23" s="6"/>
      <c r="PXZ23" s="6"/>
      <c r="PYA23" s="6"/>
      <c r="PYB23" s="6"/>
      <c r="PYC23" s="6"/>
      <c r="PYD23" s="6"/>
      <c r="PYE23" s="6"/>
      <c r="PYF23" s="6"/>
      <c r="PYG23" s="6"/>
      <c r="PYH23" s="6"/>
      <c r="PYI23" s="6"/>
      <c r="PYJ23" s="6"/>
      <c r="PYK23" s="6"/>
      <c r="PYL23" s="6"/>
      <c r="PYM23" s="6"/>
      <c r="PYN23" s="6"/>
      <c r="PYO23" s="6"/>
      <c r="PYP23" s="6"/>
      <c r="PYQ23" s="6"/>
      <c r="PYR23" s="6"/>
      <c r="PYS23" s="6"/>
      <c r="PYT23" s="6"/>
      <c r="PYU23" s="6"/>
      <c r="PYV23" s="6"/>
      <c r="PYW23" s="6"/>
      <c r="PYX23" s="6"/>
      <c r="PYY23" s="6"/>
      <c r="PYZ23" s="6"/>
      <c r="PZA23" s="6"/>
      <c r="PZB23" s="6"/>
      <c r="PZC23" s="6"/>
      <c r="PZD23" s="6"/>
      <c r="PZE23" s="6"/>
      <c r="PZF23" s="6"/>
      <c r="PZG23" s="6"/>
      <c r="PZH23" s="6"/>
      <c r="PZI23" s="6"/>
      <c r="PZJ23" s="6"/>
      <c r="PZK23" s="6"/>
      <c r="PZL23" s="6"/>
      <c r="PZM23" s="6"/>
      <c r="PZN23" s="6"/>
      <c r="PZO23" s="6"/>
      <c r="PZP23" s="6"/>
      <c r="PZQ23" s="6"/>
      <c r="PZR23" s="6"/>
      <c r="PZS23" s="6"/>
      <c r="PZT23" s="6"/>
      <c r="PZU23" s="6"/>
      <c r="PZV23" s="6"/>
      <c r="PZW23" s="6"/>
      <c r="PZX23" s="6"/>
      <c r="PZY23" s="6"/>
      <c r="PZZ23" s="6"/>
      <c r="QAA23" s="6"/>
      <c r="QAB23" s="6"/>
      <c r="QAC23" s="6"/>
      <c r="QAD23" s="6"/>
      <c r="QAE23" s="6"/>
      <c r="QAF23" s="6"/>
      <c r="QAG23" s="6"/>
      <c r="QAH23" s="6"/>
      <c r="QAI23" s="6"/>
      <c r="QAJ23" s="6"/>
      <c r="QAK23" s="6"/>
      <c r="QAL23" s="6"/>
      <c r="QAM23" s="6"/>
      <c r="QAN23" s="6"/>
      <c r="QAO23" s="6"/>
      <c r="QAP23" s="6"/>
      <c r="QAQ23" s="6"/>
      <c r="QAR23" s="6"/>
      <c r="QAS23" s="6"/>
      <c r="QAT23" s="6"/>
      <c r="QAU23" s="6"/>
      <c r="QAV23" s="6"/>
      <c r="QAW23" s="6"/>
      <c r="QAX23" s="6"/>
      <c r="QAY23" s="6"/>
      <c r="QAZ23" s="6"/>
      <c r="QBA23" s="6"/>
      <c r="QBB23" s="6"/>
      <c r="QBC23" s="6"/>
      <c r="QBD23" s="6"/>
      <c r="QBE23" s="6"/>
      <c r="QBF23" s="6"/>
      <c r="QBG23" s="6"/>
      <c r="QBH23" s="6"/>
      <c r="QBI23" s="6"/>
      <c r="QBJ23" s="6"/>
      <c r="QBK23" s="6"/>
      <c r="QBL23" s="6"/>
      <c r="QBM23" s="6"/>
      <c r="QBN23" s="6"/>
      <c r="QBO23" s="6"/>
      <c r="QBP23" s="6"/>
      <c r="QBQ23" s="6"/>
      <c r="QBR23" s="6"/>
      <c r="QBS23" s="6"/>
      <c r="QBT23" s="6"/>
      <c r="QBU23" s="6"/>
      <c r="QBV23" s="6"/>
      <c r="QBW23" s="6"/>
      <c r="QBX23" s="6"/>
      <c r="QBY23" s="6"/>
      <c r="QBZ23" s="6"/>
      <c r="QCA23" s="6"/>
      <c r="QCB23" s="6"/>
      <c r="QCC23" s="6"/>
      <c r="QCD23" s="6"/>
      <c r="QCE23" s="6"/>
      <c r="QCF23" s="6"/>
      <c r="QCG23" s="6"/>
      <c r="QCH23" s="6"/>
      <c r="QCI23" s="6"/>
      <c r="QCJ23" s="6"/>
      <c r="QCK23" s="6"/>
      <c r="QCL23" s="6"/>
      <c r="QCM23" s="6"/>
      <c r="QCN23" s="6"/>
      <c r="QCO23" s="6"/>
      <c r="QCP23" s="6"/>
      <c r="QCQ23" s="6"/>
      <c r="QCR23" s="6"/>
      <c r="QCS23" s="6"/>
      <c r="QCT23" s="6"/>
      <c r="QCU23" s="6"/>
      <c r="QCV23" s="6"/>
      <c r="QCW23" s="6"/>
      <c r="QCX23" s="6"/>
      <c r="QCY23" s="6"/>
      <c r="QCZ23" s="6"/>
      <c r="QDA23" s="6"/>
      <c r="QDB23" s="6"/>
      <c r="QDC23" s="6"/>
      <c r="QDD23" s="6"/>
      <c r="QDE23" s="6"/>
      <c r="QDF23" s="6"/>
      <c r="QDG23" s="6"/>
      <c r="QDH23" s="6"/>
      <c r="QDI23" s="6"/>
      <c r="QDJ23" s="6"/>
      <c r="QDK23" s="6"/>
      <c r="QDL23" s="6"/>
      <c r="QDM23" s="6"/>
      <c r="QDN23" s="6"/>
      <c r="QDO23" s="6"/>
      <c r="QDP23" s="6"/>
      <c r="QDQ23" s="6"/>
      <c r="QDR23" s="6"/>
      <c r="QDS23" s="6"/>
      <c r="QDT23" s="6"/>
      <c r="QDU23" s="6"/>
      <c r="QDV23" s="6"/>
      <c r="QDW23" s="6"/>
      <c r="QDX23" s="6"/>
      <c r="QDY23" s="6"/>
      <c r="QDZ23" s="6"/>
      <c r="QEA23" s="6"/>
      <c r="QEB23" s="6"/>
      <c r="QEC23" s="6"/>
      <c r="QED23" s="6"/>
      <c r="QEE23" s="6"/>
      <c r="QEF23" s="6"/>
      <c r="QEG23" s="6"/>
      <c r="QEH23" s="6"/>
      <c r="QEI23" s="6"/>
      <c r="QEJ23" s="6"/>
      <c r="QEK23" s="6"/>
      <c r="QEL23" s="6"/>
      <c r="QEM23" s="6"/>
      <c r="QEN23" s="6"/>
      <c r="QEO23" s="6"/>
      <c r="QEP23" s="6"/>
      <c r="QEQ23" s="6"/>
      <c r="QER23" s="6"/>
      <c r="QES23" s="6"/>
      <c r="QET23" s="6"/>
      <c r="QEU23" s="6"/>
      <c r="QEV23" s="6"/>
      <c r="QEW23" s="6"/>
      <c r="QEX23" s="6"/>
      <c r="QEY23" s="6"/>
      <c r="QEZ23" s="6"/>
      <c r="QFA23" s="6"/>
      <c r="QFB23" s="6"/>
      <c r="QFC23" s="6"/>
      <c r="QFD23" s="6"/>
      <c r="QFE23" s="6"/>
      <c r="QFF23" s="6"/>
      <c r="QFG23" s="6"/>
      <c r="QFH23" s="6"/>
      <c r="QFI23" s="6"/>
      <c r="QFJ23" s="6"/>
      <c r="QFK23" s="6"/>
      <c r="QFL23" s="6"/>
      <c r="QFM23" s="6"/>
      <c r="QFN23" s="6"/>
      <c r="QFO23" s="6"/>
      <c r="QFP23" s="6"/>
      <c r="QFQ23" s="6"/>
      <c r="QFR23" s="6"/>
      <c r="QFS23" s="6"/>
      <c r="QFT23" s="6"/>
      <c r="QFU23" s="6"/>
      <c r="QFV23" s="6"/>
      <c r="QFW23" s="6"/>
      <c r="QFX23" s="6"/>
      <c r="QFY23" s="6"/>
      <c r="QFZ23" s="6"/>
      <c r="QGA23" s="6"/>
      <c r="QGB23" s="6"/>
      <c r="QGC23" s="6"/>
      <c r="QGD23" s="6"/>
      <c r="QGE23" s="6"/>
      <c r="QGF23" s="6"/>
      <c r="QGG23" s="6"/>
      <c r="QGH23" s="6"/>
      <c r="QGI23" s="6"/>
      <c r="QGJ23" s="6"/>
      <c r="QGK23" s="6"/>
      <c r="QGL23" s="6"/>
      <c r="QGM23" s="6"/>
      <c r="QGN23" s="6"/>
      <c r="QGO23" s="6"/>
      <c r="QGP23" s="6"/>
      <c r="QGQ23" s="6"/>
      <c r="QGR23" s="6"/>
      <c r="QGS23" s="6"/>
      <c r="QGT23" s="6"/>
      <c r="QGU23" s="6"/>
      <c r="QGV23" s="6"/>
      <c r="QGW23" s="6"/>
      <c r="QGX23" s="6"/>
      <c r="QGY23" s="6"/>
      <c r="QGZ23" s="6"/>
      <c r="QHA23" s="6"/>
      <c r="QHB23" s="6"/>
      <c r="QHC23" s="6"/>
      <c r="QHD23" s="6"/>
      <c r="QHE23" s="6"/>
      <c r="QHF23" s="6"/>
      <c r="QHG23" s="6"/>
      <c r="QHH23" s="6"/>
      <c r="QHI23" s="6"/>
      <c r="QHJ23" s="6"/>
      <c r="QHK23" s="6"/>
      <c r="QHL23" s="6"/>
      <c r="QHM23" s="6"/>
      <c r="QHN23" s="6"/>
      <c r="QHO23" s="6"/>
      <c r="QHP23" s="6"/>
      <c r="QHQ23" s="6"/>
      <c r="QHR23" s="6"/>
      <c r="QHS23" s="6"/>
      <c r="QHT23" s="6"/>
      <c r="QHU23" s="6"/>
      <c r="QHV23" s="6"/>
      <c r="QHW23" s="6"/>
      <c r="QHX23" s="6"/>
      <c r="QHY23" s="6"/>
      <c r="QHZ23" s="6"/>
      <c r="QIA23" s="6"/>
      <c r="QIB23" s="6"/>
      <c r="QIC23" s="6"/>
      <c r="QID23" s="6"/>
      <c r="QIE23" s="6"/>
      <c r="QIF23" s="6"/>
      <c r="QIG23" s="6"/>
      <c r="QIH23" s="6"/>
      <c r="QII23" s="6"/>
      <c r="QIJ23" s="6"/>
      <c r="QIK23" s="6"/>
      <c r="QIL23" s="6"/>
      <c r="QIM23" s="6"/>
      <c r="QIN23" s="6"/>
      <c r="QIO23" s="6"/>
      <c r="QIP23" s="6"/>
      <c r="QIQ23" s="6"/>
      <c r="QIR23" s="6"/>
      <c r="QIS23" s="6"/>
      <c r="QIT23" s="6"/>
      <c r="QIU23" s="6"/>
      <c r="QIV23" s="6"/>
      <c r="QIW23" s="6"/>
      <c r="QIX23" s="6"/>
      <c r="QIY23" s="6"/>
      <c r="QIZ23" s="6"/>
      <c r="QJA23" s="6"/>
      <c r="QJB23" s="6"/>
      <c r="QJC23" s="6"/>
      <c r="QJD23" s="6"/>
      <c r="QJE23" s="6"/>
      <c r="QJF23" s="6"/>
      <c r="QJG23" s="6"/>
      <c r="QJH23" s="6"/>
      <c r="QJI23" s="6"/>
      <c r="QJJ23" s="6"/>
      <c r="QJK23" s="6"/>
      <c r="QJL23" s="6"/>
      <c r="QJM23" s="6"/>
      <c r="QJN23" s="6"/>
      <c r="QJO23" s="6"/>
      <c r="QJP23" s="6"/>
      <c r="QJQ23" s="6"/>
      <c r="QJR23" s="6"/>
      <c r="QJS23" s="6"/>
      <c r="QJT23" s="6"/>
      <c r="QJU23" s="6"/>
      <c r="QJV23" s="6"/>
      <c r="QJW23" s="6"/>
      <c r="QJX23" s="6"/>
      <c r="QJY23" s="6"/>
      <c r="QJZ23" s="6"/>
      <c r="QKA23" s="6"/>
      <c r="QKB23" s="6"/>
      <c r="QKC23" s="6"/>
      <c r="QKD23" s="6"/>
      <c r="QKE23" s="6"/>
      <c r="QKF23" s="6"/>
      <c r="QKG23" s="6"/>
      <c r="QKH23" s="6"/>
      <c r="QKI23" s="6"/>
      <c r="QKJ23" s="6"/>
      <c r="QKK23" s="6"/>
      <c r="QKL23" s="6"/>
      <c r="QKM23" s="6"/>
      <c r="QKN23" s="6"/>
      <c r="QKO23" s="6"/>
      <c r="QKP23" s="6"/>
      <c r="QKQ23" s="6"/>
      <c r="QKR23" s="6"/>
      <c r="QKS23" s="6"/>
      <c r="QKT23" s="6"/>
      <c r="QKU23" s="6"/>
      <c r="QKV23" s="6"/>
      <c r="QKW23" s="6"/>
      <c r="QKX23" s="6"/>
      <c r="QKY23" s="6"/>
      <c r="QKZ23" s="6"/>
      <c r="QLA23" s="6"/>
      <c r="QLB23" s="6"/>
      <c r="QLC23" s="6"/>
      <c r="QLD23" s="6"/>
      <c r="QLE23" s="6"/>
      <c r="QLF23" s="6"/>
      <c r="QLG23" s="6"/>
      <c r="QLH23" s="6"/>
      <c r="QLI23" s="6"/>
      <c r="QLJ23" s="6"/>
      <c r="QLK23" s="6"/>
      <c r="QLL23" s="6"/>
      <c r="QLM23" s="6"/>
      <c r="QLN23" s="6"/>
      <c r="QLO23" s="6"/>
      <c r="QLP23" s="6"/>
      <c r="QLQ23" s="6"/>
      <c r="QLR23" s="6"/>
      <c r="QLS23" s="6"/>
      <c r="QLT23" s="6"/>
      <c r="QLU23" s="6"/>
      <c r="QLV23" s="6"/>
      <c r="QLW23" s="6"/>
      <c r="QLX23" s="6"/>
      <c r="QLY23" s="6"/>
      <c r="QLZ23" s="6"/>
      <c r="QMA23" s="6"/>
      <c r="QMB23" s="6"/>
      <c r="QMC23" s="6"/>
      <c r="QMD23" s="6"/>
      <c r="QME23" s="6"/>
      <c r="QMF23" s="6"/>
      <c r="QMG23" s="6"/>
      <c r="QMH23" s="6"/>
      <c r="QMI23" s="6"/>
      <c r="QMJ23" s="6"/>
      <c r="QMK23" s="6"/>
      <c r="QML23" s="6"/>
      <c r="QMM23" s="6"/>
      <c r="QMN23" s="6"/>
      <c r="QMO23" s="6"/>
      <c r="QMP23" s="6"/>
      <c r="QMQ23" s="6"/>
      <c r="QMR23" s="6"/>
      <c r="QMS23" s="6"/>
      <c r="QMT23" s="6"/>
      <c r="QMU23" s="6"/>
      <c r="QMV23" s="6"/>
      <c r="QMW23" s="6"/>
      <c r="QMX23" s="6"/>
      <c r="QMY23" s="6"/>
      <c r="QMZ23" s="6"/>
      <c r="QNA23" s="6"/>
      <c r="QNB23" s="6"/>
      <c r="QNC23" s="6"/>
      <c r="QND23" s="6"/>
      <c r="QNE23" s="6"/>
      <c r="QNF23" s="6"/>
      <c r="QNG23" s="6"/>
      <c r="QNH23" s="6"/>
      <c r="QNI23" s="6"/>
      <c r="QNJ23" s="6"/>
      <c r="QNK23" s="6"/>
      <c r="QNL23" s="6"/>
      <c r="QNM23" s="6"/>
      <c r="QNN23" s="6"/>
      <c r="QNO23" s="6"/>
      <c r="QNP23" s="6"/>
      <c r="QNQ23" s="6"/>
      <c r="QNR23" s="6"/>
      <c r="QNS23" s="6"/>
      <c r="QNT23" s="6"/>
      <c r="QNU23" s="6"/>
      <c r="QNV23" s="6"/>
      <c r="QNW23" s="6"/>
      <c r="QNX23" s="6"/>
      <c r="QNY23" s="6"/>
      <c r="QNZ23" s="6"/>
      <c r="QOA23" s="6"/>
      <c r="QOB23" s="6"/>
      <c r="QOC23" s="6"/>
      <c r="QOD23" s="6"/>
      <c r="QOE23" s="6"/>
      <c r="QOF23" s="6"/>
      <c r="QOG23" s="6"/>
      <c r="QOH23" s="6"/>
      <c r="QOI23" s="6"/>
      <c r="QOJ23" s="6"/>
      <c r="QOK23" s="6"/>
      <c r="QOL23" s="6"/>
      <c r="QOM23" s="6"/>
      <c r="QON23" s="6"/>
      <c r="QOO23" s="6"/>
      <c r="QOP23" s="6"/>
      <c r="QOQ23" s="6"/>
      <c r="QOR23" s="6"/>
      <c r="QOS23" s="6"/>
      <c r="QOT23" s="6"/>
      <c r="QOU23" s="6"/>
      <c r="QOV23" s="6"/>
      <c r="QOW23" s="6"/>
      <c r="QOX23" s="6"/>
      <c r="QOY23" s="6"/>
      <c r="QOZ23" s="6"/>
      <c r="QPA23" s="6"/>
      <c r="QPB23" s="6"/>
      <c r="QPC23" s="6"/>
      <c r="QPD23" s="6"/>
      <c r="QPE23" s="6"/>
      <c r="QPF23" s="6"/>
      <c r="QPG23" s="6"/>
      <c r="QPH23" s="6"/>
      <c r="QPI23" s="6"/>
      <c r="QPJ23" s="6"/>
      <c r="QPK23" s="6"/>
      <c r="QPL23" s="6"/>
      <c r="QPM23" s="6"/>
      <c r="QPN23" s="6"/>
      <c r="QPO23" s="6"/>
      <c r="QPP23" s="6"/>
      <c r="QPQ23" s="6"/>
      <c r="QPR23" s="6"/>
      <c r="QPS23" s="6"/>
      <c r="QPT23" s="6"/>
      <c r="QPU23" s="6"/>
      <c r="QPV23" s="6"/>
      <c r="QPW23" s="6"/>
      <c r="QPX23" s="6"/>
      <c r="QPY23" s="6"/>
      <c r="QPZ23" s="6"/>
      <c r="QQA23" s="6"/>
      <c r="QQB23" s="6"/>
      <c r="QQC23" s="6"/>
      <c r="QQD23" s="6"/>
      <c r="QQE23" s="6"/>
      <c r="QQF23" s="6"/>
      <c r="QQG23" s="6"/>
      <c r="QQH23" s="6"/>
      <c r="QQI23" s="6"/>
      <c r="QQJ23" s="6"/>
      <c r="QQK23" s="6"/>
      <c r="QQL23" s="6"/>
      <c r="QQM23" s="6"/>
      <c r="QQN23" s="6"/>
      <c r="QQO23" s="6"/>
      <c r="QQP23" s="6"/>
      <c r="QQQ23" s="6"/>
      <c r="QQR23" s="6"/>
      <c r="QQS23" s="6"/>
      <c r="QQT23" s="6"/>
      <c r="QQU23" s="6"/>
      <c r="QQV23" s="6"/>
      <c r="QQW23" s="6"/>
      <c r="QQX23" s="6"/>
      <c r="QQY23" s="6"/>
      <c r="QQZ23" s="6"/>
      <c r="QRA23" s="6"/>
      <c r="QRB23" s="6"/>
      <c r="QRC23" s="6"/>
      <c r="QRD23" s="6"/>
      <c r="QRE23" s="6"/>
      <c r="QRF23" s="6"/>
      <c r="QRG23" s="6"/>
      <c r="QRH23" s="6"/>
      <c r="QRI23" s="6"/>
      <c r="QRJ23" s="6"/>
      <c r="QRK23" s="6"/>
      <c r="QRL23" s="6"/>
      <c r="QRM23" s="6"/>
      <c r="QRN23" s="6"/>
      <c r="QRO23" s="6"/>
      <c r="QRP23" s="6"/>
      <c r="QRQ23" s="6"/>
      <c r="QRR23" s="6"/>
      <c r="QRS23" s="6"/>
      <c r="QRT23" s="6"/>
      <c r="QRU23" s="6"/>
      <c r="QRV23" s="6"/>
      <c r="QRW23" s="6"/>
      <c r="QRX23" s="6"/>
      <c r="QRY23" s="6"/>
      <c r="QRZ23" s="6"/>
      <c r="QSA23" s="6"/>
      <c r="QSB23" s="6"/>
      <c r="QSC23" s="6"/>
      <c r="QSD23" s="6"/>
      <c r="QSE23" s="6"/>
      <c r="QSF23" s="6"/>
      <c r="QSG23" s="6"/>
      <c r="QSH23" s="6"/>
      <c r="QSI23" s="6"/>
      <c r="QSJ23" s="6"/>
      <c r="QSK23" s="6"/>
      <c r="QSL23" s="6"/>
      <c r="QSM23" s="6"/>
      <c r="QSN23" s="6"/>
      <c r="QSO23" s="6"/>
      <c r="QSP23" s="6"/>
      <c r="QSQ23" s="6"/>
      <c r="QSR23" s="6"/>
      <c r="QSS23" s="6"/>
      <c r="QST23" s="6"/>
      <c r="QSU23" s="6"/>
      <c r="QSV23" s="6"/>
      <c r="QSW23" s="6"/>
      <c r="QSX23" s="6"/>
      <c r="QSY23" s="6"/>
      <c r="QSZ23" s="6"/>
      <c r="QTA23" s="6"/>
      <c r="QTB23" s="6"/>
      <c r="QTC23" s="6"/>
      <c r="QTD23" s="6"/>
      <c r="QTE23" s="6"/>
      <c r="QTF23" s="6"/>
      <c r="QTG23" s="6"/>
      <c r="QTH23" s="6"/>
      <c r="QTI23" s="6"/>
      <c r="QTJ23" s="6"/>
      <c r="QTK23" s="6"/>
      <c r="QTL23" s="6"/>
      <c r="QTM23" s="6"/>
      <c r="QTN23" s="6"/>
      <c r="QTO23" s="6"/>
      <c r="QTP23" s="6"/>
      <c r="QTQ23" s="6"/>
      <c r="QTR23" s="6"/>
      <c r="QTS23" s="6"/>
      <c r="QTT23" s="6"/>
      <c r="QTU23" s="6"/>
      <c r="QTV23" s="6"/>
      <c r="QTW23" s="6"/>
      <c r="QTX23" s="6"/>
      <c r="QTY23" s="6"/>
      <c r="QTZ23" s="6"/>
      <c r="QUA23" s="6"/>
      <c r="QUB23" s="6"/>
      <c r="QUC23" s="6"/>
      <c r="QUD23" s="6"/>
      <c r="QUE23" s="6"/>
      <c r="QUF23" s="6"/>
      <c r="QUG23" s="6"/>
      <c r="QUH23" s="6"/>
      <c r="QUI23" s="6"/>
      <c r="QUJ23" s="6"/>
      <c r="QUK23" s="6"/>
      <c r="QUL23" s="6"/>
      <c r="QUM23" s="6"/>
      <c r="QUN23" s="6"/>
      <c r="QUO23" s="6"/>
      <c r="QUP23" s="6"/>
      <c r="QUQ23" s="6"/>
      <c r="QUR23" s="6"/>
      <c r="QUS23" s="6"/>
      <c r="QUT23" s="6"/>
      <c r="QUU23" s="6"/>
      <c r="QUV23" s="6"/>
      <c r="QUW23" s="6"/>
      <c r="QUX23" s="6"/>
      <c r="QUY23" s="6"/>
      <c r="QUZ23" s="6"/>
      <c r="QVA23" s="6"/>
      <c r="QVB23" s="6"/>
      <c r="QVC23" s="6"/>
      <c r="QVD23" s="6"/>
      <c r="QVE23" s="6"/>
      <c r="QVF23" s="6"/>
      <c r="QVG23" s="6"/>
      <c r="QVH23" s="6"/>
      <c r="QVI23" s="6"/>
      <c r="QVJ23" s="6"/>
      <c r="QVK23" s="6"/>
      <c r="QVL23" s="6"/>
      <c r="QVM23" s="6"/>
      <c r="QVN23" s="6"/>
      <c r="QVO23" s="6"/>
      <c r="QVP23" s="6"/>
      <c r="QVQ23" s="6"/>
      <c r="QVR23" s="6"/>
      <c r="QVS23" s="6"/>
      <c r="QVT23" s="6"/>
      <c r="QVU23" s="6"/>
      <c r="QVV23" s="6"/>
      <c r="QVW23" s="6"/>
      <c r="QVX23" s="6"/>
      <c r="QVY23" s="6"/>
      <c r="QVZ23" s="6"/>
      <c r="QWA23" s="6"/>
      <c r="QWB23" s="6"/>
      <c r="QWC23" s="6"/>
      <c r="QWD23" s="6"/>
      <c r="QWE23" s="6"/>
      <c r="QWF23" s="6"/>
      <c r="QWG23" s="6"/>
      <c r="QWH23" s="6"/>
      <c r="QWI23" s="6"/>
      <c r="QWJ23" s="6"/>
      <c r="QWK23" s="6"/>
      <c r="QWL23" s="6"/>
      <c r="QWM23" s="6"/>
      <c r="QWN23" s="6"/>
      <c r="QWO23" s="6"/>
      <c r="QWP23" s="6"/>
      <c r="QWQ23" s="6"/>
      <c r="QWR23" s="6"/>
      <c r="QWS23" s="6"/>
      <c r="QWT23" s="6"/>
      <c r="QWU23" s="6"/>
      <c r="QWV23" s="6"/>
      <c r="QWW23" s="6"/>
      <c r="QWX23" s="6"/>
      <c r="QWY23" s="6"/>
      <c r="QWZ23" s="6"/>
      <c r="QXA23" s="6"/>
      <c r="QXB23" s="6"/>
      <c r="QXC23" s="6"/>
      <c r="QXD23" s="6"/>
      <c r="QXE23" s="6"/>
      <c r="QXF23" s="6"/>
      <c r="QXG23" s="6"/>
      <c r="QXH23" s="6"/>
      <c r="QXI23" s="6"/>
      <c r="QXJ23" s="6"/>
      <c r="QXK23" s="6"/>
      <c r="QXL23" s="6"/>
      <c r="QXM23" s="6"/>
      <c r="QXN23" s="6"/>
      <c r="QXO23" s="6"/>
      <c r="QXP23" s="6"/>
      <c r="QXQ23" s="6"/>
      <c r="QXR23" s="6"/>
      <c r="QXS23" s="6"/>
      <c r="QXT23" s="6"/>
      <c r="QXU23" s="6"/>
      <c r="QXV23" s="6"/>
      <c r="QXW23" s="6"/>
      <c r="QXX23" s="6"/>
      <c r="QXY23" s="6"/>
      <c r="QXZ23" s="6"/>
      <c r="QYA23" s="6"/>
      <c r="QYB23" s="6"/>
      <c r="QYC23" s="6"/>
      <c r="QYD23" s="6"/>
      <c r="QYE23" s="6"/>
      <c r="QYF23" s="6"/>
      <c r="QYG23" s="6"/>
      <c r="QYH23" s="6"/>
      <c r="QYI23" s="6"/>
      <c r="QYJ23" s="6"/>
      <c r="QYK23" s="6"/>
      <c r="QYL23" s="6"/>
      <c r="QYM23" s="6"/>
      <c r="QYN23" s="6"/>
      <c r="QYO23" s="6"/>
      <c r="QYP23" s="6"/>
      <c r="QYQ23" s="6"/>
      <c r="QYR23" s="6"/>
      <c r="QYS23" s="6"/>
      <c r="QYT23" s="6"/>
      <c r="QYU23" s="6"/>
      <c r="QYV23" s="6"/>
      <c r="QYW23" s="6"/>
      <c r="QYX23" s="6"/>
      <c r="QYY23" s="6"/>
      <c r="QYZ23" s="6"/>
      <c r="QZA23" s="6"/>
      <c r="QZB23" s="6"/>
      <c r="QZC23" s="6"/>
      <c r="QZD23" s="6"/>
      <c r="QZE23" s="6"/>
      <c r="QZF23" s="6"/>
      <c r="QZG23" s="6"/>
      <c r="QZH23" s="6"/>
      <c r="QZI23" s="6"/>
      <c r="QZJ23" s="6"/>
      <c r="QZK23" s="6"/>
      <c r="QZL23" s="6"/>
      <c r="QZM23" s="6"/>
      <c r="QZN23" s="6"/>
      <c r="QZO23" s="6"/>
      <c r="QZP23" s="6"/>
      <c r="QZQ23" s="6"/>
      <c r="QZR23" s="6"/>
      <c r="QZS23" s="6"/>
      <c r="QZT23" s="6"/>
      <c r="QZU23" s="6"/>
      <c r="QZV23" s="6"/>
      <c r="QZW23" s="6"/>
      <c r="QZX23" s="6"/>
      <c r="QZY23" s="6"/>
      <c r="QZZ23" s="6"/>
      <c r="RAA23" s="6"/>
      <c r="RAB23" s="6"/>
      <c r="RAC23" s="6"/>
      <c r="RAD23" s="6"/>
      <c r="RAE23" s="6"/>
      <c r="RAF23" s="6"/>
      <c r="RAG23" s="6"/>
      <c r="RAH23" s="6"/>
      <c r="RAI23" s="6"/>
      <c r="RAJ23" s="6"/>
      <c r="RAK23" s="6"/>
      <c r="RAL23" s="6"/>
      <c r="RAM23" s="6"/>
      <c r="RAN23" s="6"/>
      <c r="RAO23" s="6"/>
      <c r="RAP23" s="6"/>
      <c r="RAQ23" s="6"/>
      <c r="RAR23" s="6"/>
      <c r="RAS23" s="6"/>
      <c r="RAT23" s="6"/>
      <c r="RAU23" s="6"/>
      <c r="RAV23" s="6"/>
      <c r="RAW23" s="6"/>
      <c r="RAX23" s="6"/>
      <c r="RAY23" s="6"/>
      <c r="RAZ23" s="6"/>
      <c r="RBA23" s="6"/>
      <c r="RBB23" s="6"/>
      <c r="RBC23" s="6"/>
      <c r="RBD23" s="6"/>
      <c r="RBE23" s="6"/>
      <c r="RBF23" s="6"/>
      <c r="RBG23" s="6"/>
      <c r="RBH23" s="6"/>
      <c r="RBI23" s="6"/>
      <c r="RBJ23" s="6"/>
      <c r="RBK23" s="6"/>
      <c r="RBL23" s="6"/>
      <c r="RBM23" s="6"/>
      <c r="RBN23" s="6"/>
      <c r="RBO23" s="6"/>
      <c r="RBP23" s="6"/>
      <c r="RBQ23" s="6"/>
      <c r="RBR23" s="6"/>
      <c r="RBS23" s="6"/>
      <c r="RBT23" s="6"/>
      <c r="RBU23" s="6"/>
      <c r="RBV23" s="6"/>
      <c r="RBW23" s="6"/>
      <c r="RBX23" s="6"/>
      <c r="RBY23" s="6"/>
      <c r="RBZ23" s="6"/>
      <c r="RCA23" s="6"/>
      <c r="RCB23" s="6"/>
      <c r="RCC23" s="6"/>
      <c r="RCD23" s="6"/>
      <c r="RCE23" s="6"/>
      <c r="RCF23" s="6"/>
      <c r="RCG23" s="6"/>
      <c r="RCH23" s="6"/>
      <c r="RCI23" s="6"/>
      <c r="RCJ23" s="6"/>
      <c r="RCK23" s="6"/>
      <c r="RCL23" s="6"/>
      <c r="RCM23" s="6"/>
      <c r="RCN23" s="6"/>
      <c r="RCO23" s="6"/>
      <c r="RCP23" s="6"/>
      <c r="RCQ23" s="6"/>
      <c r="RCR23" s="6"/>
      <c r="RCS23" s="6"/>
      <c r="RCT23" s="6"/>
      <c r="RCU23" s="6"/>
      <c r="RCV23" s="6"/>
      <c r="RCW23" s="6"/>
      <c r="RCX23" s="6"/>
      <c r="RCY23" s="6"/>
      <c r="RCZ23" s="6"/>
      <c r="RDA23" s="6"/>
      <c r="RDB23" s="6"/>
      <c r="RDC23" s="6"/>
      <c r="RDD23" s="6"/>
      <c r="RDE23" s="6"/>
      <c r="RDF23" s="6"/>
      <c r="RDG23" s="6"/>
      <c r="RDH23" s="6"/>
      <c r="RDI23" s="6"/>
      <c r="RDJ23" s="6"/>
      <c r="RDK23" s="6"/>
      <c r="RDL23" s="6"/>
      <c r="RDM23" s="6"/>
      <c r="RDN23" s="6"/>
      <c r="RDO23" s="6"/>
      <c r="RDP23" s="6"/>
      <c r="RDQ23" s="6"/>
      <c r="RDR23" s="6"/>
      <c r="RDS23" s="6"/>
      <c r="RDT23" s="6"/>
      <c r="RDU23" s="6"/>
      <c r="RDV23" s="6"/>
      <c r="RDW23" s="6"/>
      <c r="RDX23" s="6"/>
      <c r="RDY23" s="6"/>
      <c r="RDZ23" s="6"/>
      <c r="REA23" s="6"/>
      <c r="REB23" s="6"/>
      <c r="REC23" s="6"/>
      <c r="RED23" s="6"/>
      <c r="REE23" s="6"/>
      <c r="REF23" s="6"/>
      <c r="REG23" s="6"/>
      <c r="REH23" s="6"/>
      <c r="REI23" s="6"/>
      <c r="REJ23" s="6"/>
      <c r="REK23" s="6"/>
      <c r="REL23" s="6"/>
      <c r="REM23" s="6"/>
      <c r="REN23" s="6"/>
      <c r="REO23" s="6"/>
      <c r="REP23" s="6"/>
      <c r="REQ23" s="6"/>
      <c r="RER23" s="6"/>
      <c r="RES23" s="6"/>
      <c r="RET23" s="6"/>
      <c r="REU23" s="6"/>
      <c r="REV23" s="6"/>
      <c r="REW23" s="6"/>
      <c r="REX23" s="6"/>
      <c r="REY23" s="6"/>
      <c r="REZ23" s="6"/>
      <c r="RFA23" s="6"/>
      <c r="RFB23" s="6"/>
      <c r="RFC23" s="6"/>
      <c r="RFD23" s="6"/>
      <c r="RFE23" s="6"/>
      <c r="RFF23" s="6"/>
      <c r="RFG23" s="6"/>
      <c r="RFH23" s="6"/>
      <c r="RFI23" s="6"/>
      <c r="RFJ23" s="6"/>
      <c r="RFK23" s="6"/>
      <c r="RFL23" s="6"/>
      <c r="RFM23" s="6"/>
      <c r="RFN23" s="6"/>
      <c r="RFO23" s="6"/>
      <c r="RFP23" s="6"/>
      <c r="RFQ23" s="6"/>
      <c r="RFR23" s="6"/>
      <c r="RFS23" s="6"/>
      <c r="RFT23" s="6"/>
      <c r="RFU23" s="6"/>
      <c r="RFV23" s="6"/>
      <c r="RFW23" s="6"/>
      <c r="RFX23" s="6"/>
      <c r="RFY23" s="6"/>
      <c r="RFZ23" s="6"/>
      <c r="RGA23" s="6"/>
      <c r="RGB23" s="6"/>
      <c r="RGC23" s="6"/>
      <c r="RGD23" s="6"/>
      <c r="RGE23" s="6"/>
      <c r="RGF23" s="6"/>
      <c r="RGG23" s="6"/>
      <c r="RGH23" s="6"/>
      <c r="RGI23" s="6"/>
      <c r="RGJ23" s="6"/>
      <c r="RGK23" s="6"/>
      <c r="RGL23" s="6"/>
      <c r="RGM23" s="6"/>
      <c r="RGN23" s="6"/>
      <c r="RGO23" s="6"/>
      <c r="RGP23" s="6"/>
      <c r="RGQ23" s="6"/>
      <c r="RGR23" s="6"/>
      <c r="RGS23" s="6"/>
      <c r="RGT23" s="6"/>
      <c r="RGU23" s="6"/>
      <c r="RGV23" s="6"/>
      <c r="RGW23" s="6"/>
      <c r="RGX23" s="6"/>
      <c r="RGY23" s="6"/>
      <c r="RGZ23" s="6"/>
      <c r="RHA23" s="6"/>
      <c r="RHB23" s="6"/>
      <c r="RHC23" s="6"/>
      <c r="RHD23" s="6"/>
      <c r="RHE23" s="6"/>
      <c r="RHF23" s="6"/>
      <c r="RHG23" s="6"/>
      <c r="RHH23" s="6"/>
      <c r="RHI23" s="6"/>
      <c r="RHJ23" s="6"/>
      <c r="RHK23" s="6"/>
      <c r="RHL23" s="6"/>
      <c r="RHM23" s="6"/>
      <c r="RHN23" s="6"/>
      <c r="RHO23" s="6"/>
      <c r="RHP23" s="6"/>
      <c r="RHQ23" s="6"/>
      <c r="RHR23" s="6"/>
      <c r="RHS23" s="6"/>
      <c r="RHT23" s="6"/>
      <c r="RHU23" s="6"/>
      <c r="RHV23" s="6"/>
      <c r="RHW23" s="6"/>
      <c r="RHX23" s="6"/>
      <c r="RHY23" s="6"/>
      <c r="RHZ23" s="6"/>
      <c r="RIA23" s="6"/>
      <c r="RIB23" s="6"/>
      <c r="RIC23" s="6"/>
      <c r="RID23" s="6"/>
      <c r="RIE23" s="6"/>
      <c r="RIF23" s="6"/>
      <c r="RIG23" s="6"/>
      <c r="RIH23" s="6"/>
      <c r="RII23" s="6"/>
      <c r="RIJ23" s="6"/>
      <c r="RIK23" s="6"/>
      <c r="RIL23" s="6"/>
      <c r="RIM23" s="6"/>
      <c r="RIN23" s="6"/>
      <c r="RIO23" s="6"/>
      <c r="RIP23" s="6"/>
      <c r="RIQ23" s="6"/>
      <c r="RIR23" s="6"/>
      <c r="RIS23" s="6"/>
      <c r="RIT23" s="6"/>
      <c r="RIU23" s="6"/>
      <c r="RIV23" s="6"/>
      <c r="RIW23" s="6"/>
      <c r="RIX23" s="6"/>
      <c r="RIY23" s="6"/>
      <c r="RIZ23" s="6"/>
      <c r="RJA23" s="6"/>
      <c r="RJB23" s="6"/>
      <c r="RJC23" s="6"/>
      <c r="RJD23" s="6"/>
      <c r="RJE23" s="6"/>
      <c r="RJF23" s="6"/>
      <c r="RJG23" s="6"/>
      <c r="RJH23" s="6"/>
      <c r="RJI23" s="6"/>
      <c r="RJJ23" s="6"/>
      <c r="RJK23" s="6"/>
      <c r="RJL23" s="6"/>
      <c r="RJM23" s="6"/>
      <c r="RJN23" s="6"/>
      <c r="RJO23" s="6"/>
      <c r="RJP23" s="6"/>
      <c r="RJQ23" s="6"/>
      <c r="RJR23" s="6"/>
      <c r="RJS23" s="6"/>
      <c r="RJT23" s="6"/>
      <c r="RJU23" s="6"/>
      <c r="RJV23" s="6"/>
      <c r="RJW23" s="6"/>
      <c r="RJX23" s="6"/>
      <c r="RJY23" s="6"/>
      <c r="RJZ23" s="6"/>
      <c r="RKA23" s="6"/>
      <c r="RKB23" s="6"/>
      <c r="RKC23" s="6"/>
      <c r="RKD23" s="6"/>
      <c r="RKE23" s="6"/>
      <c r="RKF23" s="6"/>
      <c r="RKG23" s="6"/>
      <c r="RKH23" s="6"/>
      <c r="RKI23" s="6"/>
      <c r="RKJ23" s="6"/>
      <c r="RKK23" s="6"/>
      <c r="RKL23" s="6"/>
      <c r="RKM23" s="6"/>
      <c r="RKN23" s="6"/>
      <c r="RKO23" s="6"/>
      <c r="RKP23" s="6"/>
      <c r="RKQ23" s="6"/>
      <c r="RKR23" s="6"/>
      <c r="RKS23" s="6"/>
      <c r="RKT23" s="6"/>
      <c r="RKU23" s="6"/>
      <c r="RKV23" s="6"/>
      <c r="RKW23" s="6"/>
      <c r="RKX23" s="6"/>
      <c r="RKY23" s="6"/>
      <c r="RKZ23" s="6"/>
      <c r="RLA23" s="6"/>
      <c r="RLB23" s="6"/>
      <c r="RLC23" s="6"/>
      <c r="RLD23" s="6"/>
      <c r="RLE23" s="6"/>
      <c r="RLF23" s="6"/>
      <c r="RLG23" s="6"/>
      <c r="RLH23" s="6"/>
      <c r="RLI23" s="6"/>
      <c r="RLJ23" s="6"/>
      <c r="RLK23" s="6"/>
      <c r="RLL23" s="6"/>
      <c r="RLM23" s="6"/>
      <c r="RLN23" s="6"/>
      <c r="RLO23" s="6"/>
      <c r="RLP23" s="6"/>
      <c r="RLQ23" s="6"/>
      <c r="RLR23" s="6"/>
      <c r="RLS23" s="6"/>
      <c r="RLT23" s="6"/>
      <c r="RLU23" s="6"/>
      <c r="RLV23" s="6"/>
      <c r="RLW23" s="6"/>
      <c r="RLX23" s="6"/>
      <c r="RLY23" s="6"/>
      <c r="RLZ23" s="6"/>
      <c r="RMA23" s="6"/>
      <c r="RMB23" s="6"/>
      <c r="RMC23" s="6"/>
      <c r="RMD23" s="6"/>
      <c r="RME23" s="6"/>
      <c r="RMF23" s="6"/>
      <c r="RMG23" s="6"/>
      <c r="RMH23" s="6"/>
      <c r="RMI23" s="6"/>
      <c r="RMJ23" s="6"/>
      <c r="RMK23" s="6"/>
      <c r="RML23" s="6"/>
      <c r="RMM23" s="6"/>
      <c r="RMN23" s="6"/>
      <c r="RMO23" s="6"/>
      <c r="RMP23" s="6"/>
      <c r="RMQ23" s="6"/>
      <c r="RMR23" s="6"/>
      <c r="RMS23" s="6"/>
      <c r="RMT23" s="6"/>
      <c r="RMU23" s="6"/>
      <c r="RMV23" s="6"/>
      <c r="RMW23" s="6"/>
      <c r="RMX23" s="6"/>
      <c r="RMY23" s="6"/>
      <c r="RMZ23" s="6"/>
      <c r="RNA23" s="6"/>
      <c r="RNB23" s="6"/>
      <c r="RNC23" s="6"/>
      <c r="RND23" s="6"/>
      <c r="RNE23" s="6"/>
      <c r="RNF23" s="6"/>
      <c r="RNG23" s="6"/>
      <c r="RNH23" s="6"/>
      <c r="RNI23" s="6"/>
      <c r="RNJ23" s="6"/>
      <c r="RNK23" s="6"/>
      <c r="RNL23" s="6"/>
      <c r="RNM23" s="6"/>
      <c r="RNN23" s="6"/>
      <c r="RNO23" s="6"/>
      <c r="RNP23" s="6"/>
      <c r="RNQ23" s="6"/>
      <c r="RNR23" s="6"/>
      <c r="RNS23" s="6"/>
      <c r="RNT23" s="6"/>
      <c r="RNU23" s="6"/>
      <c r="RNV23" s="6"/>
      <c r="RNW23" s="6"/>
      <c r="RNX23" s="6"/>
      <c r="RNY23" s="6"/>
      <c r="RNZ23" s="6"/>
      <c r="ROA23" s="6"/>
      <c r="ROB23" s="6"/>
      <c r="ROC23" s="6"/>
      <c r="ROD23" s="6"/>
      <c r="ROE23" s="6"/>
      <c r="ROF23" s="6"/>
      <c r="ROG23" s="6"/>
      <c r="ROH23" s="6"/>
      <c r="ROI23" s="6"/>
      <c r="ROJ23" s="6"/>
      <c r="ROK23" s="6"/>
      <c r="ROL23" s="6"/>
      <c r="ROM23" s="6"/>
      <c r="RON23" s="6"/>
      <c r="ROO23" s="6"/>
      <c r="ROP23" s="6"/>
      <c r="ROQ23" s="6"/>
      <c r="ROR23" s="6"/>
      <c r="ROS23" s="6"/>
      <c r="ROT23" s="6"/>
      <c r="ROU23" s="6"/>
      <c r="ROV23" s="6"/>
      <c r="ROW23" s="6"/>
      <c r="ROX23" s="6"/>
      <c r="ROY23" s="6"/>
      <c r="ROZ23" s="6"/>
      <c r="RPA23" s="6"/>
      <c r="RPB23" s="6"/>
      <c r="RPC23" s="6"/>
      <c r="RPD23" s="6"/>
      <c r="RPE23" s="6"/>
      <c r="RPF23" s="6"/>
      <c r="RPG23" s="6"/>
      <c r="RPH23" s="6"/>
      <c r="RPI23" s="6"/>
      <c r="RPJ23" s="6"/>
      <c r="RPK23" s="6"/>
      <c r="RPL23" s="6"/>
      <c r="RPM23" s="6"/>
      <c r="RPN23" s="6"/>
      <c r="RPO23" s="6"/>
      <c r="RPP23" s="6"/>
      <c r="RPQ23" s="6"/>
      <c r="RPR23" s="6"/>
      <c r="RPS23" s="6"/>
      <c r="RPT23" s="6"/>
      <c r="RPU23" s="6"/>
      <c r="RPV23" s="6"/>
      <c r="RPW23" s="6"/>
      <c r="RPX23" s="6"/>
      <c r="RPY23" s="6"/>
      <c r="RPZ23" s="6"/>
      <c r="RQA23" s="6"/>
      <c r="RQB23" s="6"/>
      <c r="RQC23" s="6"/>
      <c r="RQD23" s="6"/>
      <c r="RQE23" s="6"/>
      <c r="RQF23" s="6"/>
      <c r="RQG23" s="6"/>
      <c r="RQH23" s="6"/>
      <c r="RQI23" s="6"/>
      <c r="RQJ23" s="6"/>
      <c r="RQK23" s="6"/>
      <c r="RQL23" s="6"/>
      <c r="RQM23" s="6"/>
      <c r="RQN23" s="6"/>
      <c r="RQO23" s="6"/>
      <c r="RQP23" s="6"/>
      <c r="RQQ23" s="6"/>
      <c r="RQR23" s="6"/>
      <c r="RQS23" s="6"/>
      <c r="RQT23" s="6"/>
      <c r="RQU23" s="6"/>
      <c r="RQV23" s="6"/>
      <c r="RQW23" s="6"/>
      <c r="RQX23" s="6"/>
      <c r="RQY23" s="6"/>
      <c r="RQZ23" s="6"/>
      <c r="RRA23" s="6"/>
      <c r="RRB23" s="6"/>
      <c r="RRC23" s="6"/>
      <c r="RRD23" s="6"/>
      <c r="RRE23" s="6"/>
      <c r="RRF23" s="6"/>
      <c r="RRG23" s="6"/>
      <c r="RRH23" s="6"/>
      <c r="RRI23" s="6"/>
      <c r="RRJ23" s="6"/>
      <c r="RRK23" s="6"/>
      <c r="RRL23" s="6"/>
      <c r="RRM23" s="6"/>
      <c r="RRN23" s="6"/>
      <c r="RRO23" s="6"/>
      <c r="RRP23" s="6"/>
      <c r="RRQ23" s="6"/>
      <c r="RRR23" s="6"/>
      <c r="RRS23" s="6"/>
      <c r="RRT23" s="6"/>
      <c r="RRU23" s="6"/>
      <c r="RRV23" s="6"/>
      <c r="RRW23" s="6"/>
      <c r="RRX23" s="6"/>
      <c r="RRY23" s="6"/>
      <c r="RRZ23" s="6"/>
      <c r="RSA23" s="6"/>
      <c r="RSB23" s="6"/>
      <c r="RSC23" s="6"/>
      <c r="RSD23" s="6"/>
      <c r="RSE23" s="6"/>
      <c r="RSF23" s="6"/>
      <c r="RSG23" s="6"/>
      <c r="RSH23" s="6"/>
      <c r="RSI23" s="6"/>
      <c r="RSJ23" s="6"/>
      <c r="RSK23" s="6"/>
      <c r="RSL23" s="6"/>
      <c r="RSM23" s="6"/>
      <c r="RSN23" s="6"/>
      <c r="RSO23" s="6"/>
      <c r="RSP23" s="6"/>
      <c r="RSQ23" s="6"/>
      <c r="RSR23" s="6"/>
      <c r="RSS23" s="6"/>
      <c r="RST23" s="6"/>
      <c r="RSU23" s="6"/>
      <c r="RSV23" s="6"/>
      <c r="RSW23" s="6"/>
      <c r="RSX23" s="6"/>
      <c r="RSY23" s="6"/>
      <c r="RSZ23" s="6"/>
      <c r="RTA23" s="6"/>
      <c r="RTB23" s="6"/>
      <c r="RTC23" s="6"/>
      <c r="RTD23" s="6"/>
      <c r="RTE23" s="6"/>
      <c r="RTF23" s="6"/>
      <c r="RTG23" s="6"/>
      <c r="RTH23" s="6"/>
      <c r="RTI23" s="6"/>
      <c r="RTJ23" s="6"/>
      <c r="RTK23" s="6"/>
      <c r="RTL23" s="6"/>
      <c r="RTM23" s="6"/>
      <c r="RTN23" s="6"/>
      <c r="RTO23" s="6"/>
      <c r="RTP23" s="6"/>
      <c r="RTQ23" s="6"/>
      <c r="RTR23" s="6"/>
      <c r="RTS23" s="6"/>
      <c r="RTT23" s="6"/>
      <c r="RTU23" s="6"/>
      <c r="RTV23" s="6"/>
      <c r="RTW23" s="6"/>
      <c r="RTX23" s="6"/>
      <c r="RTY23" s="6"/>
      <c r="RTZ23" s="6"/>
      <c r="RUA23" s="6"/>
      <c r="RUB23" s="6"/>
      <c r="RUC23" s="6"/>
      <c r="RUD23" s="6"/>
      <c r="RUE23" s="6"/>
      <c r="RUF23" s="6"/>
      <c r="RUG23" s="6"/>
      <c r="RUH23" s="6"/>
      <c r="RUI23" s="6"/>
      <c r="RUJ23" s="6"/>
      <c r="RUK23" s="6"/>
      <c r="RUL23" s="6"/>
      <c r="RUM23" s="6"/>
      <c r="RUN23" s="6"/>
      <c r="RUO23" s="6"/>
      <c r="RUP23" s="6"/>
      <c r="RUQ23" s="6"/>
      <c r="RUR23" s="6"/>
      <c r="RUS23" s="6"/>
      <c r="RUT23" s="6"/>
      <c r="RUU23" s="6"/>
      <c r="RUV23" s="6"/>
      <c r="RUW23" s="6"/>
      <c r="RUX23" s="6"/>
      <c r="RUY23" s="6"/>
      <c r="RUZ23" s="6"/>
      <c r="RVA23" s="6"/>
      <c r="RVB23" s="6"/>
      <c r="RVC23" s="6"/>
      <c r="RVD23" s="6"/>
      <c r="RVE23" s="6"/>
      <c r="RVF23" s="6"/>
      <c r="RVG23" s="6"/>
      <c r="RVH23" s="6"/>
      <c r="RVI23" s="6"/>
      <c r="RVJ23" s="6"/>
      <c r="RVK23" s="6"/>
      <c r="RVL23" s="6"/>
      <c r="RVM23" s="6"/>
      <c r="RVN23" s="6"/>
      <c r="RVO23" s="6"/>
      <c r="RVP23" s="6"/>
      <c r="RVQ23" s="6"/>
      <c r="RVR23" s="6"/>
      <c r="RVS23" s="6"/>
      <c r="RVT23" s="6"/>
      <c r="RVU23" s="6"/>
      <c r="RVV23" s="6"/>
      <c r="RVW23" s="6"/>
      <c r="RVX23" s="6"/>
      <c r="RVY23" s="6"/>
      <c r="RVZ23" s="6"/>
      <c r="RWA23" s="6"/>
      <c r="RWB23" s="6"/>
      <c r="RWC23" s="6"/>
      <c r="RWD23" s="6"/>
      <c r="RWE23" s="6"/>
      <c r="RWF23" s="6"/>
      <c r="RWG23" s="6"/>
      <c r="RWH23" s="6"/>
      <c r="RWI23" s="6"/>
      <c r="RWJ23" s="6"/>
      <c r="RWK23" s="6"/>
      <c r="RWL23" s="6"/>
      <c r="RWM23" s="6"/>
      <c r="RWN23" s="6"/>
      <c r="RWO23" s="6"/>
      <c r="RWP23" s="6"/>
      <c r="RWQ23" s="6"/>
      <c r="RWR23" s="6"/>
      <c r="RWS23" s="6"/>
      <c r="RWT23" s="6"/>
      <c r="RWU23" s="6"/>
      <c r="RWV23" s="6"/>
      <c r="RWW23" s="6"/>
      <c r="RWX23" s="6"/>
      <c r="RWY23" s="6"/>
      <c r="RWZ23" s="6"/>
      <c r="RXA23" s="6"/>
      <c r="RXB23" s="6"/>
      <c r="RXC23" s="6"/>
      <c r="RXD23" s="6"/>
      <c r="RXE23" s="6"/>
      <c r="RXF23" s="6"/>
      <c r="RXG23" s="6"/>
      <c r="RXH23" s="6"/>
      <c r="RXI23" s="6"/>
      <c r="RXJ23" s="6"/>
      <c r="RXK23" s="6"/>
      <c r="RXL23" s="6"/>
      <c r="RXM23" s="6"/>
      <c r="RXN23" s="6"/>
      <c r="RXO23" s="6"/>
      <c r="RXP23" s="6"/>
      <c r="RXQ23" s="6"/>
      <c r="RXR23" s="6"/>
      <c r="RXS23" s="6"/>
      <c r="RXT23" s="6"/>
      <c r="RXU23" s="6"/>
      <c r="RXV23" s="6"/>
      <c r="RXW23" s="6"/>
      <c r="RXX23" s="6"/>
      <c r="RXY23" s="6"/>
      <c r="RXZ23" s="6"/>
      <c r="RYA23" s="6"/>
      <c r="RYB23" s="6"/>
      <c r="RYC23" s="6"/>
      <c r="RYD23" s="6"/>
      <c r="RYE23" s="6"/>
      <c r="RYF23" s="6"/>
      <c r="RYG23" s="6"/>
      <c r="RYH23" s="6"/>
      <c r="RYI23" s="6"/>
      <c r="RYJ23" s="6"/>
      <c r="RYK23" s="6"/>
      <c r="RYL23" s="6"/>
      <c r="RYM23" s="6"/>
      <c r="RYN23" s="6"/>
      <c r="RYO23" s="6"/>
      <c r="RYP23" s="6"/>
      <c r="RYQ23" s="6"/>
      <c r="RYR23" s="6"/>
      <c r="RYS23" s="6"/>
      <c r="RYT23" s="6"/>
      <c r="RYU23" s="6"/>
      <c r="RYV23" s="6"/>
      <c r="RYW23" s="6"/>
      <c r="RYX23" s="6"/>
      <c r="RYY23" s="6"/>
      <c r="RYZ23" s="6"/>
      <c r="RZA23" s="6"/>
      <c r="RZB23" s="6"/>
      <c r="RZC23" s="6"/>
      <c r="RZD23" s="6"/>
      <c r="RZE23" s="6"/>
      <c r="RZF23" s="6"/>
      <c r="RZG23" s="6"/>
      <c r="RZH23" s="6"/>
      <c r="RZI23" s="6"/>
      <c r="RZJ23" s="6"/>
      <c r="RZK23" s="6"/>
      <c r="RZL23" s="6"/>
      <c r="RZM23" s="6"/>
      <c r="RZN23" s="6"/>
      <c r="RZO23" s="6"/>
      <c r="RZP23" s="6"/>
      <c r="RZQ23" s="6"/>
      <c r="RZR23" s="6"/>
      <c r="RZS23" s="6"/>
      <c r="RZT23" s="6"/>
      <c r="RZU23" s="6"/>
      <c r="RZV23" s="6"/>
      <c r="RZW23" s="6"/>
      <c r="RZX23" s="6"/>
      <c r="RZY23" s="6"/>
      <c r="RZZ23" s="6"/>
      <c r="SAA23" s="6"/>
      <c r="SAB23" s="6"/>
      <c r="SAC23" s="6"/>
      <c r="SAD23" s="6"/>
      <c r="SAE23" s="6"/>
      <c r="SAF23" s="6"/>
      <c r="SAG23" s="6"/>
      <c r="SAH23" s="6"/>
      <c r="SAI23" s="6"/>
      <c r="SAJ23" s="6"/>
      <c r="SAK23" s="6"/>
      <c r="SAL23" s="6"/>
      <c r="SAM23" s="6"/>
      <c r="SAN23" s="6"/>
      <c r="SAO23" s="6"/>
      <c r="SAP23" s="6"/>
      <c r="SAQ23" s="6"/>
      <c r="SAR23" s="6"/>
      <c r="SAS23" s="6"/>
      <c r="SAT23" s="6"/>
      <c r="SAU23" s="6"/>
      <c r="SAV23" s="6"/>
      <c r="SAW23" s="6"/>
      <c r="SAX23" s="6"/>
      <c r="SAY23" s="6"/>
      <c r="SAZ23" s="6"/>
      <c r="SBA23" s="6"/>
      <c r="SBB23" s="6"/>
      <c r="SBC23" s="6"/>
      <c r="SBD23" s="6"/>
      <c r="SBE23" s="6"/>
      <c r="SBF23" s="6"/>
      <c r="SBG23" s="6"/>
      <c r="SBH23" s="6"/>
      <c r="SBI23" s="6"/>
      <c r="SBJ23" s="6"/>
      <c r="SBK23" s="6"/>
      <c r="SBL23" s="6"/>
      <c r="SBM23" s="6"/>
      <c r="SBN23" s="6"/>
      <c r="SBO23" s="6"/>
      <c r="SBP23" s="6"/>
      <c r="SBQ23" s="6"/>
      <c r="SBR23" s="6"/>
      <c r="SBS23" s="6"/>
      <c r="SBT23" s="6"/>
      <c r="SBU23" s="6"/>
      <c r="SBV23" s="6"/>
      <c r="SBW23" s="6"/>
      <c r="SBX23" s="6"/>
      <c r="SBY23" s="6"/>
      <c r="SBZ23" s="6"/>
      <c r="SCA23" s="6"/>
      <c r="SCB23" s="6"/>
      <c r="SCC23" s="6"/>
      <c r="SCD23" s="6"/>
      <c r="SCE23" s="6"/>
      <c r="SCF23" s="6"/>
      <c r="SCG23" s="6"/>
      <c r="SCH23" s="6"/>
      <c r="SCI23" s="6"/>
      <c r="SCJ23" s="6"/>
      <c r="SCK23" s="6"/>
      <c r="SCL23" s="6"/>
      <c r="SCM23" s="6"/>
      <c r="SCN23" s="6"/>
      <c r="SCO23" s="6"/>
      <c r="SCP23" s="6"/>
      <c r="SCQ23" s="6"/>
      <c r="SCR23" s="6"/>
      <c r="SCS23" s="6"/>
      <c r="SCT23" s="6"/>
      <c r="SCU23" s="6"/>
      <c r="SCV23" s="6"/>
      <c r="SCW23" s="6"/>
      <c r="SCX23" s="6"/>
      <c r="SCY23" s="6"/>
      <c r="SCZ23" s="6"/>
      <c r="SDA23" s="6"/>
      <c r="SDB23" s="6"/>
      <c r="SDC23" s="6"/>
      <c r="SDD23" s="6"/>
      <c r="SDE23" s="6"/>
      <c r="SDF23" s="6"/>
      <c r="SDG23" s="6"/>
      <c r="SDH23" s="6"/>
      <c r="SDI23" s="6"/>
      <c r="SDJ23" s="6"/>
      <c r="SDK23" s="6"/>
      <c r="SDL23" s="6"/>
      <c r="SDM23" s="6"/>
      <c r="SDN23" s="6"/>
      <c r="SDO23" s="6"/>
      <c r="SDP23" s="6"/>
      <c r="SDQ23" s="6"/>
      <c r="SDR23" s="6"/>
      <c r="SDS23" s="6"/>
      <c r="SDT23" s="6"/>
      <c r="SDU23" s="6"/>
      <c r="SDV23" s="6"/>
      <c r="SDW23" s="6"/>
      <c r="SDX23" s="6"/>
      <c r="SDY23" s="6"/>
      <c r="SDZ23" s="6"/>
      <c r="SEA23" s="6"/>
      <c r="SEB23" s="6"/>
      <c r="SEC23" s="6"/>
      <c r="SED23" s="6"/>
      <c r="SEE23" s="6"/>
      <c r="SEF23" s="6"/>
      <c r="SEG23" s="6"/>
      <c r="SEH23" s="6"/>
      <c r="SEI23" s="6"/>
      <c r="SEJ23" s="6"/>
      <c r="SEK23" s="6"/>
      <c r="SEL23" s="6"/>
      <c r="SEM23" s="6"/>
      <c r="SEN23" s="6"/>
      <c r="SEO23" s="6"/>
      <c r="SEP23" s="6"/>
      <c r="SEQ23" s="6"/>
      <c r="SER23" s="6"/>
      <c r="SES23" s="6"/>
      <c r="SET23" s="6"/>
      <c r="SEU23" s="6"/>
      <c r="SEV23" s="6"/>
      <c r="SEW23" s="6"/>
      <c r="SEX23" s="6"/>
      <c r="SEY23" s="6"/>
      <c r="SEZ23" s="6"/>
      <c r="SFA23" s="6"/>
      <c r="SFB23" s="6"/>
      <c r="SFC23" s="6"/>
      <c r="SFD23" s="6"/>
      <c r="SFE23" s="6"/>
      <c r="SFF23" s="6"/>
      <c r="SFG23" s="6"/>
      <c r="SFH23" s="6"/>
      <c r="SFI23" s="6"/>
      <c r="SFJ23" s="6"/>
      <c r="SFK23" s="6"/>
      <c r="SFL23" s="6"/>
      <c r="SFM23" s="6"/>
      <c r="SFN23" s="6"/>
      <c r="SFO23" s="6"/>
      <c r="SFP23" s="6"/>
      <c r="SFQ23" s="6"/>
      <c r="SFR23" s="6"/>
      <c r="SFS23" s="6"/>
      <c r="SFT23" s="6"/>
      <c r="SFU23" s="6"/>
      <c r="SFV23" s="6"/>
      <c r="SFW23" s="6"/>
      <c r="SFX23" s="6"/>
      <c r="SFY23" s="6"/>
      <c r="SFZ23" s="6"/>
      <c r="SGA23" s="6"/>
      <c r="SGB23" s="6"/>
      <c r="SGC23" s="6"/>
      <c r="SGD23" s="6"/>
      <c r="SGE23" s="6"/>
      <c r="SGF23" s="6"/>
      <c r="SGG23" s="6"/>
      <c r="SGH23" s="6"/>
      <c r="SGI23" s="6"/>
      <c r="SGJ23" s="6"/>
      <c r="SGK23" s="6"/>
      <c r="SGL23" s="6"/>
      <c r="SGM23" s="6"/>
      <c r="SGN23" s="6"/>
      <c r="SGO23" s="6"/>
      <c r="SGP23" s="6"/>
      <c r="SGQ23" s="6"/>
      <c r="SGR23" s="6"/>
      <c r="SGS23" s="6"/>
      <c r="SGT23" s="6"/>
      <c r="SGU23" s="6"/>
      <c r="SGV23" s="6"/>
      <c r="SGW23" s="6"/>
      <c r="SGX23" s="6"/>
      <c r="SGY23" s="6"/>
      <c r="SGZ23" s="6"/>
      <c r="SHA23" s="6"/>
      <c r="SHB23" s="6"/>
      <c r="SHC23" s="6"/>
      <c r="SHD23" s="6"/>
      <c r="SHE23" s="6"/>
      <c r="SHF23" s="6"/>
      <c r="SHG23" s="6"/>
      <c r="SHH23" s="6"/>
      <c r="SHI23" s="6"/>
      <c r="SHJ23" s="6"/>
      <c r="SHK23" s="6"/>
      <c r="SHL23" s="6"/>
      <c r="SHM23" s="6"/>
      <c r="SHN23" s="6"/>
      <c r="SHO23" s="6"/>
      <c r="SHP23" s="6"/>
      <c r="SHQ23" s="6"/>
      <c r="SHR23" s="6"/>
      <c r="SHS23" s="6"/>
      <c r="SHT23" s="6"/>
      <c r="SHU23" s="6"/>
      <c r="SHV23" s="6"/>
      <c r="SHW23" s="6"/>
      <c r="SHX23" s="6"/>
      <c r="SHY23" s="6"/>
      <c r="SHZ23" s="6"/>
      <c r="SIA23" s="6"/>
      <c r="SIB23" s="6"/>
      <c r="SIC23" s="6"/>
      <c r="SID23" s="6"/>
      <c r="SIE23" s="6"/>
      <c r="SIF23" s="6"/>
      <c r="SIG23" s="6"/>
      <c r="SIH23" s="6"/>
      <c r="SII23" s="6"/>
      <c r="SIJ23" s="6"/>
      <c r="SIK23" s="6"/>
      <c r="SIL23" s="6"/>
      <c r="SIM23" s="6"/>
      <c r="SIN23" s="6"/>
      <c r="SIO23" s="6"/>
      <c r="SIP23" s="6"/>
      <c r="SIQ23" s="6"/>
      <c r="SIR23" s="6"/>
      <c r="SIS23" s="6"/>
      <c r="SIT23" s="6"/>
      <c r="SIU23" s="6"/>
      <c r="SIV23" s="6"/>
      <c r="SIW23" s="6"/>
      <c r="SIX23" s="6"/>
      <c r="SIY23" s="6"/>
      <c r="SIZ23" s="6"/>
      <c r="SJA23" s="6"/>
      <c r="SJB23" s="6"/>
      <c r="SJC23" s="6"/>
      <c r="SJD23" s="6"/>
      <c r="SJE23" s="6"/>
      <c r="SJF23" s="6"/>
      <c r="SJG23" s="6"/>
      <c r="SJH23" s="6"/>
      <c r="SJI23" s="6"/>
      <c r="SJJ23" s="6"/>
      <c r="SJK23" s="6"/>
      <c r="SJL23" s="6"/>
      <c r="SJM23" s="6"/>
      <c r="SJN23" s="6"/>
      <c r="SJO23" s="6"/>
      <c r="SJP23" s="6"/>
      <c r="SJQ23" s="6"/>
      <c r="SJR23" s="6"/>
      <c r="SJS23" s="6"/>
      <c r="SJT23" s="6"/>
      <c r="SJU23" s="6"/>
      <c r="SJV23" s="6"/>
      <c r="SJW23" s="6"/>
      <c r="SJX23" s="6"/>
      <c r="SJY23" s="6"/>
      <c r="SJZ23" s="6"/>
      <c r="SKA23" s="6"/>
      <c r="SKB23" s="6"/>
      <c r="SKC23" s="6"/>
      <c r="SKD23" s="6"/>
      <c r="SKE23" s="6"/>
      <c r="SKF23" s="6"/>
      <c r="SKG23" s="6"/>
      <c r="SKH23" s="6"/>
      <c r="SKI23" s="6"/>
      <c r="SKJ23" s="6"/>
      <c r="SKK23" s="6"/>
      <c r="SKL23" s="6"/>
      <c r="SKM23" s="6"/>
      <c r="SKN23" s="6"/>
      <c r="SKO23" s="6"/>
      <c r="SKP23" s="6"/>
      <c r="SKQ23" s="6"/>
      <c r="SKR23" s="6"/>
      <c r="SKS23" s="6"/>
      <c r="SKT23" s="6"/>
      <c r="SKU23" s="6"/>
      <c r="SKV23" s="6"/>
      <c r="SKW23" s="6"/>
      <c r="SKX23" s="6"/>
      <c r="SKY23" s="6"/>
      <c r="SKZ23" s="6"/>
      <c r="SLA23" s="6"/>
      <c r="SLB23" s="6"/>
      <c r="SLC23" s="6"/>
      <c r="SLD23" s="6"/>
      <c r="SLE23" s="6"/>
      <c r="SLF23" s="6"/>
      <c r="SLG23" s="6"/>
      <c r="SLH23" s="6"/>
      <c r="SLI23" s="6"/>
      <c r="SLJ23" s="6"/>
      <c r="SLK23" s="6"/>
      <c r="SLL23" s="6"/>
      <c r="SLM23" s="6"/>
      <c r="SLN23" s="6"/>
      <c r="SLO23" s="6"/>
      <c r="SLP23" s="6"/>
      <c r="SLQ23" s="6"/>
      <c r="SLR23" s="6"/>
      <c r="SLS23" s="6"/>
      <c r="SLT23" s="6"/>
      <c r="SLU23" s="6"/>
      <c r="SLV23" s="6"/>
      <c r="SLW23" s="6"/>
      <c r="SLX23" s="6"/>
      <c r="SLY23" s="6"/>
      <c r="SLZ23" s="6"/>
      <c r="SMA23" s="6"/>
      <c r="SMB23" s="6"/>
      <c r="SMC23" s="6"/>
      <c r="SMD23" s="6"/>
      <c r="SME23" s="6"/>
      <c r="SMF23" s="6"/>
      <c r="SMG23" s="6"/>
      <c r="SMH23" s="6"/>
      <c r="SMI23" s="6"/>
      <c r="SMJ23" s="6"/>
      <c r="SMK23" s="6"/>
      <c r="SML23" s="6"/>
      <c r="SMM23" s="6"/>
      <c r="SMN23" s="6"/>
      <c r="SMO23" s="6"/>
      <c r="SMP23" s="6"/>
      <c r="SMQ23" s="6"/>
      <c r="SMR23" s="6"/>
      <c r="SMS23" s="6"/>
      <c r="SMT23" s="6"/>
      <c r="SMU23" s="6"/>
      <c r="SMV23" s="6"/>
      <c r="SMW23" s="6"/>
      <c r="SMX23" s="6"/>
      <c r="SMY23" s="6"/>
      <c r="SMZ23" s="6"/>
      <c r="SNA23" s="6"/>
      <c r="SNB23" s="6"/>
      <c r="SNC23" s="6"/>
      <c r="SND23" s="6"/>
      <c r="SNE23" s="6"/>
      <c r="SNF23" s="6"/>
      <c r="SNG23" s="6"/>
      <c r="SNH23" s="6"/>
      <c r="SNI23" s="6"/>
      <c r="SNJ23" s="6"/>
      <c r="SNK23" s="6"/>
      <c r="SNL23" s="6"/>
      <c r="SNM23" s="6"/>
      <c r="SNN23" s="6"/>
      <c r="SNO23" s="6"/>
      <c r="SNP23" s="6"/>
      <c r="SNQ23" s="6"/>
      <c r="SNR23" s="6"/>
      <c r="SNS23" s="6"/>
      <c r="SNT23" s="6"/>
      <c r="SNU23" s="6"/>
      <c r="SNV23" s="6"/>
      <c r="SNW23" s="6"/>
      <c r="SNX23" s="6"/>
      <c r="SNY23" s="6"/>
      <c r="SNZ23" s="6"/>
      <c r="SOA23" s="6"/>
      <c r="SOB23" s="6"/>
      <c r="SOC23" s="6"/>
      <c r="SOD23" s="6"/>
      <c r="SOE23" s="6"/>
      <c r="SOF23" s="6"/>
      <c r="SOG23" s="6"/>
      <c r="SOH23" s="6"/>
      <c r="SOI23" s="6"/>
      <c r="SOJ23" s="6"/>
      <c r="SOK23" s="6"/>
      <c r="SOL23" s="6"/>
      <c r="SOM23" s="6"/>
      <c r="SON23" s="6"/>
      <c r="SOO23" s="6"/>
      <c r="SOP23" s="6"/>
      <c r="SOQ23" s="6"/>
      <c r="SOR23" s="6"/>
      <c r="SOS23" s="6"/>
      <c r="SOT23" s="6"/>
      <c r="SOU23" s="6"/>
      <c r="SOV23" s="6"/>
      <c r="SOW23" s="6"/>
      <c r="SOX23" s="6"/>
      <c r="SOY23" s="6"/>
      <c r="SOZ23" s="6"/>
      <c r="SPA23" s="6"/>
      <c r="SPB23" s="6"/>
      <c r="SPC23" s="6"/>
      <c r="SPD23" s="6"/>
      <c r="SPE23" s="6"/>
      <c r="SPF23" s="6"/>
      <c r="SPG23" s="6"/>
      <c r="SPH23" s="6"/>
      <c r="SPI23" s="6"/>
      <c r="SPJ23" s="6"/>
      <c r="SPK23" s="6"/>
      <c r="SPL23" s="6"/>
      <c r="SPM23" s="6"/>
      <c r="SPN23" s="6"/>
      <c r="SPO23" s="6"/>
      <c r="SPP23" s="6"/>
      <c r="SPQ23" s="6"/>
      <c r="SPR23" s="6"/>
      <c r="SPS23" s="6"/>
      <c r="SPT23" s="6"/>
      <c r="SPU23" s="6"/>
      <c r="SPV23" s="6"/>
      <c r="SPW23" s="6"/>
      <c r="SPX23" s="6"/>
      <c r="SPY23" s="6"/>
      <c r="SPZ23" s="6"/>
      <c r="SQA23" s="6"/>
      <c r="SQB23" s="6"/>
      <c r="SQC23" s="6"/>
      <c r="SQD23" s="6"/>
      <c r="SQE23" s="6"/>
      <c r="SQF23" s="6"/>
      <c r="SQG23" s="6"/>
      <c r="SQH23" s="6"/>
      <c r="SQI23" s="6"/>
      <c r="SQJ23" s="6"/>
      <c r="SQK23" s="6"/>
      <c r="SQL23" s="6"/>
      <c r="SQM23" s="6"/>
      <c r="SQN23" s="6"/>
      <c r="SQO23" s="6"/>
      <c r="SQP23" s="6"/>
      <c r="SQQ23" s="6"/>
      <c r="SQR23" s="6"/>
      <c r="SQS23" s="6"/>
      <c r="SQT23" s="6"/>
      <c r="SQU23" s="6"/>
      <c r="SQV23" s="6"/>
      <c r="SQW23" s="6"/>
      <c r="SQX23" s="6"/>
      <c r="SQY23" s="6"/>
      <c r="SQZ23" s="6"/>
      <c r="SRA23" s="6"/>
      <c r="SRB23" s="6"/>
      <c r="SRC23" s="6"/>
      <c r="SRD23" s="6"/>
      <c r="SRE23" s="6"/>
      <c r="SRF23" s="6"/>
      <c r="SRG23" s="6"/>
      <c r="SRH23" s="6"/>
      <c r="SRI23" s="6"/>
      <c r="SRJ23" s="6"/>
      <c r="SRK23" s="6"/>
      <c r="SRL23" s="6"/>
      <c r="SRM23" s="6"/>
      <c r="SRN23" s="6"/>
      <c r="SRO23" s="6"/>
      <c r="SRP23" s="6"/>
      <c r="SRQ23" s="6"/>
      <c r="SRR23" s="6"/>
      <c r="SRS23" s="6"/>
      <c r="SRT23" s="6"/>
      <c r="SRU23" s="6"/>
      <c r="SRV23" s="6"/>
      <c r="SRW23" s="6"/>
      <c r="SRX23" s="6"/>
      <c r="SRY23" s="6"/>
      <c r="SRZ23" s="6"/>
      <c r="SSA23" s="6"/>
      <c r="SSB23" s="6"/>
      <c r="SSC23" s="6"/>
      <c r="SSD23" s="6"/>
      <c r="SSE23" s="6"/>
      <c r="SSF23" s="6"/>
      <c r="SSG23" s="6"/>
      <c r="SSH23" s="6"/>
      <c r="SSI23" s="6"/>
      <c r="SSJ23" s="6"/>
      <c r="SSK23" s="6"/>
      <c r="SSL23" s="6"/>
      <c r="SSM23" s="6"/>
      <c r="SSN23" s="6"/>
      <c r="SSO23" s="6"/>
      <c r="SSP23" s="6"/>
      <c r="SSQ23" s="6"/>
      <c r="SSR23" s="6"/>
      <c r="SSS23" s="6"/>
      <c r="SST23" s="6"/>
      <c r="SSU23" s="6"/>
      <c r="SSV23" s="6"/>
      <c r="SSW23" s="6"/>
      <c r="SSX23" s="6"/>
      <c r="SSY23" s="6"/>
      <c r="SSZ23" s="6"/>
      <c r="STA23" s="6"/>
      <c r="STB23" s="6"/>
      <c r="STC23" s="6"/>
      <c r="STD23" s="6"/>
      <c r="STE23" s="6"/>
      <c r="STF23" s="6"/>
      <c r="STG23" s="6"/>
      <c r="STH23" s="6"/>
      <c r="STI23" s="6"/>
      <c r="STJ23" s="6"/>
      <c r="STK23" s="6"/>
      <c r="STL23" s="6"/>
      <c r="STM23" s="6"/>
      <c r="STN23" s="6"/>
      <c r="STO23" s="6"/>
      <c r="STP23" s="6"/>
      <c r="STQ23" s="6"/>
      <c r="STR23" s="6"/>
      <c r="STS23" s="6"/>
      <c r="STT23" s="6"/>
      <c r="STU23" s="6"/>
      <c r="STV23" s="6"/>
      <c r="STW23" s="6"/>
      <c r="STX23" s="6"/>
      <c r="STY23" s="6"/>
      <c r="STZ23" s="6"/>
      <c r="SUA23" s="6"/>
      <c r="SUB23" s="6"/>
      <c r="SUC23" s="6"/>
      <c r="SUD23" s="6"/>
      <c r="SUE23" s="6"/>
      <c r="SUF23" s="6"/>
      <c r="SUG23" s="6"/>
      <c r="SUH23" s="6"/>
      <c r="SUI23" s="6"/>
      <c r="SUJ23" s="6"/>
      <c r="SUK23" s="6"/>
      <c r="SUL23" s="6"/>
      <c r="SUM23" s="6"/>
      <c r="SUN23" s="6"/>
      <c r="SUO23" s="6"/>
      <c r="SUP23" s="6"/>
      <c r="SUQ23" s="6"/>
      <c r="SUR23" s="6"/>
      <c r="SUS23" s="6"/>
      <c r="SUT23" s="6"/>
      <c r="SUU23" s="6"/>
      <c r="SUV23" s="6"/>
      <c r="SUW23" s="6"/>
      <c r="SUX23" s="6"/>
      <c r="SUY23" s="6"/>
      <c r="SUZ23" s="6"/>
      <c r="SVA23" s="6"/>
      <c r="SVB23" s="6"/>
      <c r="SVC23" s="6"/>
      <c r="SVD23" s="6"/>
      <c r="SVE23" s="6"/>
      <c r="SVF23" s="6"/>
      <c r="SVG23" s="6"/>
      <c r="SVH23" s="6"/>
      <c r="SVI23" s="6"/>
      <c r="SVJ23" s="6"/>
      <c r="SVK23" s="6"/>
      <c r="SVL23" s="6"/>
      <c r="SVM23" s="6"/>
      <c r="SVN23" s="6"/>
      <c r="SVO23" s="6"/>
      <c r="SVP23" s="6"/>
      <c r="SVQ23" s="6"/>
      <c r="SVR23" s="6"/>
      <c r="SVS23" s="6"/>
      <c r="SVT23" s="6"/>
      <c r="SVU23" s="6"/>
      <c r="SVV23" s="6"/>
      <c r="SVW23" s="6"/>
      <c r="SVX23" s="6"/>
      <c r="SVY23" s="6"/>
      <c r="SVZ23" s="6"/>
      <c r="SWA23" s="6"/>
      <c r="SWB23" s="6"/>
      <c r="SWC23" s="6"/>
      <c r="SWD23" s="6"/>
      <c r="SWE23" s="6"/>
      <c r="SWF23" s="6"/>
      <c r="SWG23" s="6"/>
      <c r="SWH23" s="6"/>
      <c r="SWI23" s="6"/>
      <c r="SWJ23" s="6"/>
      <c r="SWK23" s="6"/>
      <c r="SWL23" s="6"/>
      <c r="SWM23" s="6"/>
      <c r="SWN23" s="6"/>
      <c r="SWO23" s="6"/>
      <c r="SWP23" s="6"/>
      <c r="SWQ23" s="6"/>
      <c r="SWR23" s="6"/>
      <c r="SWS23" s="6"/>
      <c r="SWT23" s="6"/>
      <c r="SWU23" s="6"/>
      <c r="SWV23" s="6"/>
      <c r="SWW23" s="6"/>
      <c r="SWX23" s="6"/>
      <c r="SWY23" s="6"/>
      <c r="SWZ23" s="6"/>
      <c r="SXA23" s="6"/>
      <c r="SXB23" s="6"/>
      <c r="SXC23" s="6"/>
      <c r="SXD23" s="6"/>
      <c r="SXE23" s="6"/>
      <c r="SXF23" s="6"/>
      <c r="SXG23" s="6"/>
      <c r="SXH23" s="6"/>
      <c r="SXI23" s="6"/>
      <c r="SXJ23" s="6"/>
      <c r="SXK23" s="6"/>
      <c r="SXL23" s="6"/>
      <c r="SXM23" s="6"/>
      <c r="SXN23" s="6"/>
      <c r="SXO23" s="6"/>
      <c r="SXP23" s="6"/>
      <c r="SXQ23" s="6"/>
      <c r="SXR23" s="6"/>
      <c r="SXS23" s="6"/>
      <c r="SXT23" s="6"/>
      <c r="SXU23" s="6"/>
      <c r="SXV23" s="6"/>
      <c r="SXW23" s="6"/>
      <c r="SXX23" s="6"/>
      <c r="SXY23" s="6"/>
      <c r="SXZ23" s="6"/>
      <c r="SYA23" s="6"/>
      <c r="SYB23" s="6"/>
      <c r="SYC23" s="6"/>
      <c r="SYD23" s="6"/>
      <c r="SYE23" s="6"/>
      <c r="SYF23" s="6"/>
      <c r="SYG23" s="6"/>
      <c r="SYH23" s="6"/>
      <c r="SYI23" s="6"/>
      <c r="SYJ23" s="6"/>
      <c r="SYK23" s="6"/>
      <c r="SYL23" s="6"/>
      <c r="SYM23" s="6"/>
      <c r="SYN23" s="6"/>
      <c r="SYO23" s="6"/>
      <c r="SYP23" s="6"/>
      <c r="SYQ23" s="6"/>
      <c r="SYR23" s="6"/>
      <c r="SYS23" s="6"/>
      <c r="SYT23" s="6"/>
      <c r="SYU23" s="6"/>
      <c r="SYV23" s="6"/>
      <c r="SYW23" s="6"/>
      <c r="SYX23" s="6"/>
      <c r="SYY23" s="6"/>
      <c r="SYZ23" s="6"/>
      <c r="SZA23" s="6"/>
      <c r="SZB23" s="6"/>
      <c r="SZC23" s="6"/>
      <c r="SZD23" s="6"/>
      <c r="SZE23" s="6"/>
      <c r="SZF23" s="6"/>
      <c r="SZG23" s="6"/>
      <c r="SZH23" s="6"/>
      <c r="SZI23" s="6"/>
      <c r="SZJ23" s="6"/>
      <c r="SZK23" s="6"/>
      <c r="SZL23" s="6"/>
      <c r="SZM23" s="6"/>
      <c r="SZN23" s="6"/>
      <c r="SZO23" s="6"/>
      <c r="SZP23" s="6"/>
      <c r="SZQ23" s="6"/>
      <c r="SZR23" s="6"/>
      <c r="SZS23" s="6"/>
      <c r="SZT23" s="6"/>
      <c r="SZU23" s="6"/>
      <c r="SZV23" s="6"/>
      <c r="SZW23" s="6"/>
      <c r="SZX23" s="6"/>
      <c r="SZY23" s="6"/>
      <c r="SZZ23" s="6"/>
      <c r="TAA23" s="6"/>
      <c r="TAB23" s="6"/>
      <c r="TAC23" s="6"/>
      <c r="TAD23" s="6"/>
      <c r="TAE23" s="6"/>
      <c r="TAF23" s="6"/>
      <c r="TAG23" s="6"/>
      <c r="TAH23" s="6"/>
      <c r="TAI23" s="6"/>
      <c r="TAJ23" s="6"/>
      <c r="TAK23" s="6"/>
      <c r="TAL23" s="6"/>
      <c r="TAM23" s="6"/>
      <c r="TAN23" s="6"/>
      <c r="TAO23" s="6"/>
      <c r="TAP23" s="6"/>
      <c r="TAQ23" s="6"/>
      <c r="TAR23" s="6"/>
      <c r="TAS23" s="6"/>
      <c r="TAT23" s="6"/>
      <c r="TAU23" s="6"/>
      <c r="TAV23" s="6"/>
      <c r="TAW23" s="6"/>
      <c r="TAX23" s="6"/>
      <c r="TAY23" s="6"/>
      <c r="TAZ23" s="6"/>
      <c r="TBA23" s="6"/>
      <c r="TBB23" s="6"/>
      <c r="TBC23" s="6"/>
      <c r="TBD23" s="6"/>
      <c r="TBE23" s="6"/>
      <c r="TBF23" s="6"/>
      <c r="TBG23" s="6"/>
      <c r="TBH23" s="6"/>
      <c r="TBI23" s="6"/>
      <c r="TBJ23" s="6"/>
      <c r="TBK23" s="6"/>
      <c r="TBL23" s="6"/>
      <c r="TBM23" s="6"/>
      <c r="TBN23" s="6"/>
      <c r="TBO23" s="6"/>
      <c r="TBP23" s="6"/>
      <c r="TBQ23" s="6"/>
      <c r="TBR23" s="6"/>
      <c r="TBS23" s="6"/>
      <c r="TBT23" s="6"/>
      <c r="TBU23" s="6"/>
      <c r="TBV23" s="6"/>
      <c r="TBW23" s="6"/>
      <c r="TBX23" s="6"/>
      <c r="TBY23" s="6"/>
      <c r="TBZ23" s="6"/>
      <c r="TCA23" s="6"/>
      <c r="TCB23" s="6"/>
      <c r="TCC23" s="6"/>
      <c r="TCD23" s="6"/>
      <c r="TCE23" s="6"/>
      <c r="TCF23" s="6"/>
      <c r="TCG23" s="6"/>
      <c r="TCH23" s="6"/>
      <c r="TCI23" s="6"/>
      <c r="TCJ23" s="6"/>
      <c r="TCK23" s="6"/>
      <c r="TCL23" s="6"/>
      <c r="TCM23" s="6"/>
      <c r="TCN23" s="6"/>
      <c r="TCO23" s="6"/>
      <c r="TCP23" s="6"/>
      <c r="TCQ23" s="6"/>
      <c r="TCR23" s="6"/>
      <c r="TCS23" s="6"/>
      <c r="TCT23" s="6"/>
      <c r="TCU23" s="6"/>
      <c r="TCV23" s="6"/>
      <c r="TCW23" s="6"/>
      <c r="TCX23" s="6"/>
      <c r="TCY23" s="6"/>
      <c r="TCZ23" s="6"/>
      <c r="TDA23" s="6"/>
      <c r="TDB23" s="6"/>
      <c r="TDC23" s="6"/>
      <c r="TDD23" s="6"/>
      <c r="TDE23" s="6"/>
      <c r="TDF23" s="6"/>
      <c r="TDG23" s="6"/>
      <c r="TDH23" s="6"/>
      <c r="TDI23" s="6"/>
      <c r="TDJ23" s="6"/>
      <c r="TDK23" s="6"/>
      <c r="TDL23" s="6"/>
      <c r="TDM23" s="6"/>
      <c r="TDN23" s="6"/>
      <c r="TDO23" s="6"/>
      <c r="TDP23" s="6"/>
      <c r="TDQ23" s="6"/>
      <c r="TDR23" s="6"/>
      <c r="TDS23" s="6"/>
      <c r="TDT23" s="6"/>
      <c r="TDU23" s="6"/>
      <c r="TDV23" s="6"/>
      <c r="TDW23" s="6"/>
      <c r="TDX23" s="6"/>
      <c r="TDY23" s="6"/>
      <c r="TDZ23" s="6"/>
      <c r="TEA23" s="6"/>
      <c r="TEB23" s="6"/>
      <c r="TEC23" s="6"/>
      <c r="TED23" s="6"/>
      <c r="TEE23" s="6"/>
      <c r="TEF23" s="6"/>
      <c r="TEG23" s="6"/>
      <c r="TEH23" s="6"/>
      <c r="TEI23" s="6"/>
      <c r="TEJ23" s="6"/>
      <c r="TEK23" s="6"/>
      <c r="TEL23" s="6"/>
      <c r="TEM23" s="6"/>
      <c r="TEN23" s="6"/>
      <c r="TEO23" s="6"/>
      <c r="TEP23" s="6"/>
      <c r="TEQ23" s="6"/>
      <c r="TER23" s="6"/>
      <c r="TES23" s="6"/>
      <c r="TET23" s="6"/>
      <c r="TEU23" s="6"/>
      <c r="TEV23" s="6"/>
      <c r="TEW23" s="6"/>
      <c r="TEX23" s="6"/>
      <c r="TEY23" s="6"/>
      <c r="TEZ23" s="6"/>
      <c r="TFA23" s="6"/>
      <c r="TFB23" s="6"/>
      <c r="TFC23" s="6"/>
      <c r="TFD23" s="6"/>
      <c r="TFE23" s="6"/>
      <c r="TFF23" s="6"/>
      <c r="TFG23" s="6"/>
      <c r="TFH23" s="6"/>
      <c r="TFI23" s="6"/>
      <c r="TFJ23" s="6"/>
      <c r="TFK23" s="6"/>
      <c r="TFL23" s="6"/>
      <c r="TFM23" s="6"/>
      <c r="TFN23" s="6"/>
      <c r="TFO23" s="6"/>
      <c r="TFP23" s="6"/>
      <c r="TFQ23" s="6"/>
      <c r="TFR23" s="6"/>
      <c r="TFS23" s="6"/>
      <c r="TFT23" s="6"/>
      <c r="TFU23" s="6"/>
      <c r="TFV23" s="6"/>
      <c r="TFW23" s="6"/>
      <c r="TFX23" s="6"/>
      <c r="TFY23" s="6"/>
      <c r="TFZ23" s="6"/>
      <c r="TGA23" s="6"/>
      <c r="TGB23" s="6"/>
      <c r="TGC23" s="6"/>
      <c r="TGD23" s="6"/>
      <c r="TGE23" s="6"/>
      <c r="TGF23" s="6"/>
      <c r="TGG23" s="6"/>
      <c r="TGH23" s="6"/>
      <c r="TGI23" s="6"/>
      <c r="TGJ23" s="6"/>
      <c r="TGK23" s="6"/>
      <c r="TGL23" s="6"/>
      <c r="TGM23" s="6"/>
      <c r="TGN23" s="6"/>
      <c r="TGO23" s="6"/>
      <c r="TGP23" s="6"/>
      <c r="TGQ23" s="6"/>
      <c r="TGR23" s="6"/>
      <c r="TGS23" s="6"/>
      <c r="TGT23" s="6"/>
      <c r="TGU23" s="6"/>
      <c r="TGV23" s="6"/>
      <c r="TGW23" s="6"/>
      <c r="TGX23" s="6"/>
      <c r="TGY23" s="6"/>
      <c r="TGZ23" s="6"/>
      <c r="THA23" s="6"/>
      <c r="THB23" s="6"/>
      <c r="THC23" s="6"/>
      <c r="THD23" s="6"/>
      <c r="THE23" s="6"/>
      <c r="THF23" s="6"/>
      <c r="THG23" s="6"/>
      <c r="THH23" s="6"/>
      <c r="THI23" s="6"/>
      <c r="THJ23" s="6"/>
      <c r="THK23" s="6"/>
      <c r="THL23" s="6"/>
      <c r="THM23" s="6"/>
      <c r="THN23" s="6"/>
      <c r="THO23" s="6"/>
      <c r="THP23" s="6"/>
      <c r="THQ23" s="6"/>
      <c r="THR23" s="6"/>
      <c r="THS23" s="6"/>
      <c r="THT23" s="6"/>
      <c r="THU23" s="6"/>
      <c r="THV23" s="6"/>
      <c r="THW23" s="6"/>
      <c r="THX23" s="6"/>
      <c r="THY23" s="6"/>
      <c r="THZ23" s="6"/>
      <c r="TIA23" s="6"/>
      <c r="TIB23" s="6"/>
      <c r="TIC23" s="6"/>
      <c r="TID23" s="6"/>
      <c r="TIE23" s="6"/>
      <c r="TIF23" s="6"/>
      <c r="TIG23" s="6"/>
      <c r="TIH23" s="6"/>
      <c r="TII23" s="6"/>
      <c r="TIJ23" s="6"/>
      <c r="TIK23" s="6"/>
      <c r="TIL23" s="6"/>
      <c r="TIM23" s="6"/>
      <c r="TIN23" s="6"/>
      <c r="TIO23" s="6"/>
      <c r="TIP23" s="6"/>
      <c r="TIQ23" s="6"/>
      <c r="TIR23" s="6"/>
      <c r="TIS23" s="6"/>
      <c r="TIT23" s="6"/>
      <c r="TIU23" s="6"/>
      <c r="TIV23" s="6"/>
      <c r="TIW23" s="6"/>
      <c r="TIX23" s="6"/>
      <c r="TIY23" s="6"/>
      <c r="TIZ23" s="6"/>
      <c r="TJA23" s="6"/>
      <c r="TJB23" s="6"/>
      <c r="TJC23" s="6"/>
      <c r="TJD23" s="6"/>
      <c r="TJE23" s="6"/>
      <c r="TJF23" s="6"/>
      <c r="TJG23" s="6"/>
      <c r="TJH23" s="6"/>
      <c r="TJI23" s="6"/>
      <c r="TJJ23" s="6"/>
      <c r="TJK23" s="6"/>
      <c r="TJL23" s="6"/>
      <c r="TJM23" s="6"/>
      <c r="TJN23" s="6"/>
      <c r="TJO23" s="6"/>
      <c r="TJP23" s="6"/>
      <c r="TJQ23" s="6"/>
      <c r="TJR23" s="6"/>
      <c r="TJS23" s="6"/>
      <c r="TJT23" s="6"/>
      <c r="TJU23" s="6"/>
      <c r="TJV23" s="6"/>
      <c r="TJW23" s="6"/>
      <c r="TJX23" s="6"/>
      <c r="TJY23" s="6"/>
      <c r="TJZ23" s="6"/>
      <c r="TKA23" s="6"/>
      <c r="TKB23" s="6"/>
      <c r="TKC23" s="6"/>
      <c r="TKD23" s="6"/>
      <c r="TKE23" s="6"/>
      <c r="TKF23" s="6"/>
      <c r="TKG23" s="6"/>
      <c r="TKH23" s="6"/>
      <c r="TKI23" s="6"/>
      <c r="TKJ23" s="6"/>
      <c r="TKK23" s="6"/>
      <c r="TKL23" s="6"/>
      <c r="TKM23" s="6"/>
      <c r="TKN23" s="6"/>
      <c r="TKO23" s="6"/>
      <c r="TKP23" s="6"/>
      <c r="TKQ23" s="6"/>
      <c r="TKR23" s="6"/>
      <c r="TKS23" s="6"/>
      <c r="TKT23" s="6"/>
      <c r="TKU23" s="6"/>
      <c r="TKV23" s="6"/>
      <c r="TKW23" s="6"/>
      <c r="TKX23" s="6"/>
      <c r="TKY23" s="6"/>
      <c r="TKZ23" s="6"/>
      <c r="TLA23" s="6"/>
      <c r="TLB23" s="6"/>
      <c r="TLC23" s="6"/>
      <c r="TLD23" s="6"/>
      <c r="TLE23" s="6"/>
      <c r="TLF23" s="6"/>
      <c r="TLG23" s="6"/>
      <c r="TLH23" s="6"/>
      <c r="TLI23" s="6"/>
      <c r="TLJ23" s="6"/>
      <c r="TLK23" s="6"/>
      <c r="TLL23" s="6"/>
      <c r="TLM23" s="6"/>
      <c r="TLN23" s="6"/>
      <c r="TLO23" s="6"/>
      <c r="TLP23" s="6"/>
      <c r="TLQ23" s="6"/>
      <c r="TLR23" s="6"/>
      <c r="TLS23" s="6"/>
      <c r="TLT23" s="6"/>
      <c r="TLU23" s="6"/>
      <c r="TLV23" s="6"/>
      <c r="TLW23" s="6"/>
      <c r="TLX23" s="6"/>
      <c r="TLY23" s="6"/>
      <c r="TLZ23" s="6"/>
      <c r="TMA23" s="6"/>
      <c r="TMB23" s="6"/>
      <c r="TMC23" s="6"/>
      <c r="TMD23" s="6"/>
      <c r="TME23" s="6"/>
      <c r="TMF23" s="6"/>
      <c r="TMG23" s="6"/>
      <c r="TMH23" s="6"/>
      <c r="TMI23" s="6"/>
      <c r="TMJ23" s="6"/>
      <c r="TMK23" s="6"/>
      <c r="TML23" s="6"/>
      <c r="TMM23" s="6"/>
      <c r="TMN23" s="6"/>
      <c r="TMO23" s="6"/>
      <c r="TMP23" s="6"/>
      <c r="TMQ23" s="6"/>
      <c r="TMR23" s="6"/>
      <c r="TMS23" s="6"/>
      <c r="TMT23" s="6"/>
      <c r="TMU23" s="6"/>
      <c r="TMV23" s="6"/>
      <c r="TMW23" s="6"/>
      <c r="TMX23" s="6"/>
      <c r="TMY23" s="6"/>
      <c r="TMZ23" s="6"/>
      <c r="TNA23" s="6"/>
      <c r="TNB23" s="6"/>
      <c r="TNC23" s="6"/>
      <c r="TND23" s="6"/>
      <c r="TNE23" s="6"/>
      <c r="TNF23" s="6"/>
      <c r="TNG23" s="6"/>
      <c r="TNH23" s="6"/>
      <c r="TNI23" s="6"/>
      <c r="TNJ23" s="6"/>
      <c r="TNK23" s="6"/>
      <c r="TNL23" s="6"/>
      <c r="TNM23" s="6"/>
      <c r="TNN23" s="6"/>
      <c r="TNO23" s="6"/>
      <c r="TNP23" s="6"/>
      <c r="TNQ23" s="6"/>
      <c r="TNR23" s="6"/>
      <c r="TNS23" s="6"/>
      <c r="TNT23" s="6"/>
      <c r="TNU23" s="6"/>
      <c r="TNV23" s="6"/>
      <c r="TNW23" s="6"/>
      <c r="TNX23" s="6"/>
      <c r="TNY23" s="6"/>
      <c r="TNZ23" s="6"/>
      <c r="TOA23" s="6"/>
      <c r="TOB23" s="6"/>
      <c r="TOC23" s="6"/>
      <c r="TOD23" s="6"/>
      <c r="TOE23" s="6"/>
      <c r="TOF23" s="6"/>
      <c r="TOG23" s="6"/>
      <c r="TOH23" s="6"/>
      <c r="TOI23" s="6"/>
      <c r="TOJ23" s="6"/>
      <c r="TOK23" s="6"/>
      <c r="TOL23" s="6"/>
      <c r="TOM23" s="6"/>
      <c r="TON23" s="6"/>
      <c r="TOO23" s="6"/>
      <c r="TOP23" s="6"/>
      <c r="TOQ23" s="6"/>
      <c r="TOR23" s="6"/>
      <c r="TOS23" s="6"/>
      <c r="TOT23" s="6"/>
      <c r="TOU23" s="6"/>
      <c r="TOV23" s="6"/>
      <c r="TOW23" s="6"/>
      <c r="TOX23" s="6"/>
      <c r="TOY23" s="6"/>
      <c r="TOZ23" s="6"/>
      <c r="TPA23" s="6"/>
      <c r="TPB23" s="6"/>
      <c r="TPC23" s="6"/>
      <c r="TPD23" s="6"/>
      <c r="TPE23" s="6"/>
      <c r="TPF23" s="6"/>
      <c r="TPG23" s="6"/>
      <c r="TPH23" s="6"/>
      <c r="TPI23" s="6"/>
      <c r="TPJ23" s="6"/>
      <c r="TPK23" s="6"/>
      <c r="TPL23" s="6"/>
      <c r="TPM23" s="6"/>
      <c r="TPN23" s="6"/>
      <c r="TPO23" s="6"/>
      <c r="TPP23" s="6"/>
      <c r="TPQ23" s="6"/>
      <c r="TPR23" s="6"/>
      <c r="TPS23" s="6"/>
      <c r="TPT23" s="6"/>
      <c r="TPU23" s="6"/>
      <c r="TPV23" s="6"/>
      <c r="TPW23" s="6"/>
      <c r="TPX23" s="6"/>
      <c r="TPY23" s="6"/>
      <c r="TPZ23" s="6"/>
      <c r="TQA23" s="6"/>
      <c r="TQB23" s="6"/>
      <c r="TQC23" s="6"/>
      <c r="TQD23" s="6"/>
      <c r="TQE23" s="6"/>
      <c r="TQF23" s="6"/>
      <c r="TQG23" s="6"/>
      <c r="TQH23" s="6"/>
      <c r="TQI23" s="6"/>
      <c r="TQJ23" s="6"/>
      <c r="TQK23" s="6"/>
      <c r="TQL23" s="6"/>
      <c r="TQM23" s="6"/>
      <c r="TQN23" s="6"/>
      <c r="TQO23" s="6"/>
      <c r="TQP23" s="6"/>
      <c r="TQQ23" s="6"/>
      <c r="TQR23" s="6"/>
      <c r="TQS23" s="6"/>
      <c r="TQT23" s="6"/>
      <c r="TQU23" s="6"/>
      <c r="TQV23" s="6"/>
      <c r="TQW23" s="6"/>
      <c r="TQX23" s="6"/>
      <c r="TQY23" s="6"/>
      <c r="TQZ23" s="6"/>
      <c r="TRA23" s="6"/>
      <c r="TRB23" s="6"/>
      <c r="TRC23" s="6"/>
      <c r="TRD23" s="6"/>
      <c r="TRE23" s="6"/>
      <c r="TRF23" s="6"/>
      <c r="TRG23" s="6"/>
      <c r="TRH23" s="6"/>
      <c r="TRI23" s="6"/>
      <c r="TRJ23" s="6"/>
      <c r="TRK23" s="6"/>
      <c r="TRL23" s="6"/>
      <c r="TRM23" s="6"/>
      <c r="TRN23" s="6"/>
      <c r="TRO23" s="6"/>
      <c r="TRP23" s="6"/>
      <c r="TRQ23" s="6"/>
      <c r="TRR23" s="6"/>
      <c r="TRS23" s="6"/>
      <c r="TRT23" s="6"/>
      <c r="TRU23" s="6"/>
      <c r="TRV23" s="6"/>
      <c r="TRW23" s="6"/>
      <c r="TRX23" s="6"/>
      <c r="TRY23" s="6"/>
      <c r="TRZ23" s="6"/>
      <c r="TSA23" s="6"/>
      <c r="TSB23" s="6"/>
      <c r="TSC23" s="6"/>
      <c r="TSD23" s="6"/>
      <c r="TSE23" s="6"/>
      <c r="TSF23" s="6"/>
      <c r="TSG23" s="6"/>
      <c r="TSH23" s="6"/>
      <c r="TSI23" s="6"/>
      <c r="TSJ23" s="6"/>
      <c r="TSK23" s="6"/>
      <c r="TSL23" s="6"/>
      <c r="TSM23" s="6"/>
      <c r="TSN23" s="6"/>
      <c r="TSO23" s="6"/>
      <c r="TSP23" s="6"/>
      <c r="TSQ23" s="6"/>
      <c r="TSR23" s="6"/>
      <c r="TSS23" s="6"/>
      <c r="TST23" s="6"/>
      <c r="TSU23" s="6"/>
      <c r="TSV23" s="6"/>
      <c r="TSW23" s="6"/>
      <c r="TSX23" s="6"/>
      <c r="TSY23" s="6"/>
      <c r="TSZ23" s="6"/>
      <c r="TTA23" s="6"/>
      <c r="TTB23" s="6"/>
      <c r="TTC23" s="6"/>
      <c r="TTD23" s="6"/>
      <c r="TTE23" s="6"/>
      <c r="TTF23" s="6"/>
      <c r="TTG23" s="6"/>
      <c r="TTH23" s="6"/>
      <c r="TTI23" s="6"/>
      <c r="TTJ23" s="6"/>
      <c r="TTK23" s="6"/>
      <c r="TTL23" s="6"/>
      <c r="TTM23" s="6"/>
      <c r="TTN23" s="6"/>
      <c r="TTO23" s="6"/>
      <c r="TTP23" s="6"/>
      <c r="TTQ23" s="6"/>
      <c r="TTR23" s="6"/>
      <c r="TTS23" s="6"/>
      <c r="TTT23" s="6"/>
      <c r="TTU23" s="6"/>
      <c r="TTV23" s="6"/>
      <c r="TTW23" s="6"/>
      <c r="TTX23" s="6"/>
      <c r="TTY23" s="6"/>
      <c r="TTZ23" s="6"/>
      <c r="TUA23" s="6"/>
      <c r="TUB23" s="6"/>
      <c r="TUC23" s="6"/>
      <c r="TUD23" s="6"/>
      <c r="TUE23" s="6"/>
      <c r="TUF23" s="6"/>
      <c r="TUG23" s="6"/>
      <c r="TUH23" s="6"/>
      <c r="TUI23" s="6"/>
      <c r="TUJ23" s="6"/>
      <c r="TUK23" s="6"/>
      <c r="TUL23" s="6"/>
      <c r="TUM23" s="6"/>
      <c r="TUN23" s="6"/>
      <c r="TUO23" s="6"/>
      <c r="TUP23" s="6"/>
      <c r="TUQ23" s="6"/>
      <c r="TUR23" s="6"/>
      <c r="TUS23" s="6"/>
      <c r="TUT23" s="6"/>
      <c r="TUU23" s="6"/>
      <c r="TUV23" s="6"/>
      <c r="TUW23" s="6"/>
      <c r="TUX23" s="6"/>
      <c r="TUY23" s="6"/>
      <c r="TUZ23" s="6"/>
      <c r="TVA23" s="6"/>
      <c r="TVB23" s="6"/>
      <c r="TVC23" s="6"/>
      <c r="TVD23" s="6"/>
      <c r="TVE23" s="6"/>
      <c r="TVF23" s="6"/>
      <c r="TVG23" s="6"/>
      <c r="TVH23" s="6"/>
      <c r="TVI23" s="6"/>
      <c r="TVJ23" s="6"/>
      <c r="TVK23" s="6"/>
      <c r="TVL23" s="6"/>
      <c r="TVM23" s="6"/>
      <c r="TVN23" s="6"/>
      <c r="TVO23" s="6"/>
      <c r="TVP23" s="6"/>
      <c r="TVQ23" s="6"/>
      <c r="TVR23" s="6"/>
      <c r="TVS23" s="6"/>
      <c r="TVT23" s="6"/>
      <c r="TVU23" s="6"/>
      <c r="TVV23" s="6"/>
      <c r="TVW23" s="6"/>
      <c r="TVX23" s="6"/>
      <c r="TVY23" s="6"/>
      <c r="TVZ23" s="6"/>
      <c r="TWA23" s="6"/>
      <c r="TWB23" s="6"/>
      <c r="TWC23" s="6"/>
      <c r="TWD23" s="6"/>
      <c r="TWE23" s="6"/>
      <c r="TWF23" s="6"/>
      <c r="TWG23" s="6"/>
      <c r="TWH23" s="6"/>
      <c r="TWI23" s="6"/>
      <c r="TWJ23" s="6"/>
      <c r="TWK23" s="6"/>
      <c r="TWL23" s="6"/>
      <c r="TWM23" s="6"/>
      <c r="TWN23" s="6"/>
      <c r="TWO23" s="6"/>
      <c r="TWP23" s="6"/>
      <c r="TWQ23" s="6"/>
      <c r="TWR23" s="6"/>
      <c r="TWS23" s="6"/>
      <c r="TWT23" s="6"/>
      <c r="TWU23" s="6"/>
      <c r="TWV23" s="6"/>
      <c r="TWW23" s="6"/>
      <c r="TWX23" s="6"/>
      <c r="TWY23" s="6"/>
      <c r="TWZ23" s="6"/>
      <c r="TXA23" s="6"/>
      <c r="TXB23" s="6"/>
      <c r="TXC23" s="6"/>
      <c r="TXD23" s="6"/>
      <c r="TXE23" s="6"/>
      <c r="TXF23" s="6"/>
      <c r="TXG23" s="6"/>
      <c r="TXH23" s="6"/>
      <c r="TXI23" s="6"/>
      <c r="TXJ23" s="6"/>
      <c r="TXK23" s="6"/>
      <c r="TXL23" s="6"/>
      <c r="TXM23" s="6"/>
      <c r="TXN23" s="6"/>
      <c r="TXO23" s="6"/>
      <c r="TXP23" s="6"/>
      <c r="TXQ23" s="6"/>
      <c r="TXR23" s="6"/>
      <c r="TXS23" s="6"/>
      <c r="TXT23" s="6"/>
      <c r="TXU23" s="6"/>
      <c r="TXV23" s="6"/>
      <c r="TXW23" s="6"/>
      <c r="TXX23" s="6"/>
      <c r="TXY23" s="6"/>
      <c r="TXZ23" s="6"/>
      <c r="TYA23" s="6"/>
      <c r="TYB23" s="6"/>
      <c r="TYC23" s="6"/>
      <c r="TYD23" s="6"/>
      <c r="TYE23" s="6"/>
      <c r="TYF23" s="6"/>
      <c r="TYG23" s="6"/>
      <c r="TYH23" s="6"/>
      <c r="TYI23" s="6"/>
      <c r="TYJ23" s="6"/>
      <c r="TYK23" s="6"/>
      <c r="TYL23" s="6"/>
      <c r="TYM23" s="6"/>
      <c r="TYN23" s="6"/>
      <c r="TYO23" s="6"/>
      <c r="TYP23" s="6"/>
      <c r="TYQ23" s="6"/>
      <c r="TYR23" s="6"/>
      <c r="TYS23" s="6"/>
      <c r="TYT23" s="6"/>
      <c r="TYU23" s="6"/>
      <c r="TYV23" s="6"/>
      <c r="TYW23" s="6"/>
      <c r="TYX23" s="6"/>
      <c r="TYY23" s="6"/>
      <c r="TYZ23" s="6"/>
      <c r="TZA23" s="6"/>
      <c r="TZB23" s="6"/>
      <c r="TZC23" s="6"/>
      <c r="TZD23" s="6"/>
      <c r="TZE23" s="6"/>
      <c r="TZF23" s="6"/>
      <c r="TZG23" s="6"/>
      <c r="TZH23" s="6"/>
      <c r="TZI23" s="6"/>
      <c r="TZJ23" s="6"/>
      <c r="TZK23" s="6"/>
      <c r="TZL23" s="6"/>
      <c r="TZM23" s="6"/>
      <c r="TZN23" s="6"/>
      <c r="TZO23" s="6"/>
      <c r="TZP23" s="6"/>
      <c r="TZQ23" s="6"/>
      <c r="TZR23" s="6"/>
      <c r="TZS23" s="6"/>
      <c r="TZT23" s="6"/>
      <c r="TZU23" s="6"/>
      <c r="TZV23" s="6"/>
      <c r="TZW23" s="6"/>
      <c r="TZX23" s="6"/>
      <c r="TZY23" s="6"/>
      <c r="TZZ23" s="6"/>
      <c r="UAA23" s="6"/>
      <c r="UAB23" s="6"/>
      <c r="UAC23" s="6"/>
      <c r="UAD23" s="6"/>
      <c r="UAE23" s="6"/>
      <c r="UAF23" s="6"/>
      <c r="UAG23" s="6"/>
      <c r="UAH23" s="6"/>
      <c r="UAI23" s="6"/>
      <c r="UAJ23" s="6"/>
      <c r="UAK23" s="6"/>
      <c r="UAL23" s="6"/>
      <c r="UAM23" s="6"/>
      <c r="UAN23" s="6"/>
      <c r="UAO23" s="6"/>
      <c r="UAP23" s="6"/>
      <c r="UAQ23" s="6"/>
      <c r="UAR23" s="6"/>
      <c r="UAS23" s="6"/>
      <c r="UAT23" s="6"/>
      <c r="UAU23" s="6"/>
      <c r="UAV23" s="6"/>
      <c r="UAW23" s="6"/>
      <c r="UAX23" s="6"/>
      <c r="UAY23" s="6"/>
      <c r="UAZ23" s="6"/>
      <c r="UBA23" s="6"/>
      <c r="UBB23" s="6"/>
      <c r="UBC23" s="6"/>
      <c r="UBD23" s="6"/>
      <c r="UBE23" s="6"/>
      <c r="UBF23" s="6"/>
      <c r="UBG23" s="6"/>
      <c r="UBH23" s="6"/>
      <c r="UBI23" s="6"/>
      <c r="UBJ23" s="6"/>
      <c r="UBK23" s="6"/>
      <c r="UBL23" s="6"/>
      <c r="UBM23" s="6"/>
      <c r="UBN23" s="6"/>
      <c r="UBO23" s="6"/>
      <c r="UBP23" s="6"/>
      <c r="UBQ23" s="6"/>
      <c r="UBR23" s="6"/>
      <c r="UBS23" s="6"/>
      <c r="UBT23" s="6"/>
      <c r="UBU23" s="6"/>
      <c r="UBV23" s="6"/>
      <c r="UBW23" s="6"/>
      <c r="UBX23" s="6"/>
      <c r="UBY23" s="6"/>
      <c r="UBZ23" s="6"/>
      <c r="UCA23" s="6"/>
      <c r="UCB23" s="6"/>
      <c r="UCC23" s="6"/>
      <c r="UCD23" s="6"/>
      <c r="UCE23" s="6"/>
      <c r="UCF23" s="6"/>
      <c r="UCG23" s="6"/>
      <c r="UCH23" s="6"/>
      <c r="UCI23" s="6"/>
      <c r="UCJ23" s="6"/>
      <c r="UCK23" s="6"/>
      <c r="UCL23" s="6"/>
      <c r="UCM23" s="6"/>
      <c r="UCN23" s="6"/>
      <c r="UCO23" s="6"/>
      <c r="UCP23" s="6"/>
      <c r="UCQ23" s="6"/>
      <c r="UCR23" s="6"/>
      <c r="UCS23" s="6"/>
      <c r="UCT23" s="6"/>
      <c r="UCU23" s="6"/>
      <c r="UCV23" s="6"/>
      <c r="UCW23" s="6"/>
      <c r="UCX23" s="6"/>
      <c r="UCY23" s="6"/>
      <c r="UCZ23" s="6"/>
      <c r="UDA23" s="6"/>
      <c r="UDB23" s="6"/>
      <c r="UDC23" s="6"/>
      <c r="UDD23" s="6"/>
      <c r="UDE23" s="6"/>
      <c r="UDF23" s="6"/>
      <c r="UDG23" s="6"/>
      <c r="UDH23" s="6"/>
      <c r="UDI23" s="6"/>
      <c r="UDJ23" s="6"/>
      <c r="UDK23" s="6"/>
      <c r="UDL23" s="6"/>
      <c r="UDM23" s="6"/>
      <c r="UDN23" s="6"/>
      <c r="UDO23" s="6"/>
      <c r="UDP23" s="6"/>
      <c r="UDQ23" s="6"/>
      <c r="UDR23" s="6"/>
      <c r="UDS23" s="6"/>
      <c r="UDT23" s="6"/>
      <c r="UDU23" s="6"/>
      <c r="UDV23" s="6"/>
      <c r="UDW23" s="6"/>
      <c r="UDX23" s="6"/>
      <c r="UDY23" s="6"/>
      <c r="UDZ23" s="6"/>
      <c r="UEA23" s="6"/>
      <c r="UEB23" s="6"/>
      <c r="UEC23" s="6"/>
      <c r="UED23" s="6"/>
      <c r="UEE23" s="6"/>
      <c r="UEF23" s="6"/>
      <c r="UEG23" s="6"/>
      <c r="UEH23" s="6"/>
      <c r="UEI23" s="6"/>
      <c r="UEJ23" s="6"/>
      <c r="UEK23" s="6"/>
      <c r="UEL23" s="6"/>
      <c r="UEM23" s="6"/>
      <c r="UEN23" s="6"/>
      <c r="UEO23" s="6"/>
      <c r="UEP23" s="6"/>
      <c r="UEQ23" s="6"/>
      <c r="UER23" s="6"/>
      <c r="UES23" s="6"/>
      <c r="UET23" s="6"/>
      <c r="UEU23" s="6"/>
      <c r="UEV23" s="6"/>
      <c r="UEW23" s="6"/>
      <c r="UEX23" s="6"/>
      <c r="UEY23" s="6"/>
      <c r="UEZ23" s="6"/>
      <c r="UFA23" s="6"/>
      <c r="UFB23" s="6"/>
      <c r="UFC23" s="6"/>
      <c r="UFD23" s="6"/>
      <c r="UFE23" s="6"/>
      <c r="UFF23" s="6"/>
      <c r="UFG23" s="6"/>
      <c r="UFH23" s="6"/>
      <c r="UFI23" s="6"/>
      <c r="UFJ23" s="6"/>
      <c r="UFK23" s="6"/>
      <c r="UFL23" s="6"/>
      <c r="UFM23" s="6"/>
      <c r="UFN23" s="6"/>
      <c r="UFO23" s="6"/>
      <c r="UFP23" s="6"/>
      <c r="UFQ23" s="6"/>
      <c r="UFR23" s="6"/>
      <c r="UFS23" s="6"/>
      <c r="UFT23" s="6"/>
      <c r="UFU23" s="6"/>
      <c r="UFV23" s="6"/>
      <c r="UFW23" s="6"/>
      <c r="UFX23" s="6"/>
      <c r="UFY23" s="6"/>
      <c r="UFZ23" s="6"/>
      <c r="UGA23" s="6"/>
      <c r="UGB23" s="6"/>
      <c r="UGC23" s="6"/>
      <c r="UGD23" s="6"/>
      <c r="UGE23" s="6"/>
      <c r="UGF23" s="6"/>
      <c r="UGG23" s="6"/>
      <c r="UGH23" s="6"/>
      <c r="UGI23" s="6"/>
      <c r="UGJ23" s="6"/>
      <c r="UGK23" s="6"/>
      <c r="UGL23" s="6"/>
      <c r="UGM23" s="6"/>
      <c r="UGN23" s="6"/>
      <c r="UGO23" s="6"/>
      <c r="UGP23" s="6"/>
      <c r="UGQ23" s="6"/>
      <c r="UGR23" s="6"/>
      <c r="UGS23" s="6"/>
      <c r="UGT23" s="6"/>
      <c r="UGU23" s="6"/>
      <c r="UGV23" s="6"/>
      <c r="UGW23" s="6"/>
      <c r="UGX23" s="6"/>
      <c r="UGY23" s="6"/>
      <c r="UGZ23" s="6"/>
      <c r="UHA23" s="6"/>
      <c r="UHB23" s="6"/>
      <c r="UHC23" s="6"/>
      <c r="UHD23" s="6"/>
      <c r="UHE23" s="6"/>
      <c r="UHF23" s="6"/>
      <c r="UHG23" s="6"/>
      <c r="UHH23" s="6"/>
      <c r="UHI23" s="6"/>
      <c r="UHJ23" s="6"/>
      <c r="UHK23" s="6"/>
      <c r="UHL23" s="6"/>
      <c r="UHM23" s="6"/>
      <c r="UHN23" s="6"/>
      <c r="UHO23" s="6"/>
      <c r="UHP23" s="6"/>
      <c r="UHQ23" s="6"/>
      <c r="UHR23" s="6"/>
      <c r="UHS23" s="6"/>
      <c r="UHT23" s="6"/>
      <c r="UHU23" s="6"/>
      <c r="UHV23" s="6"/>
      <c r="UHW23" s="6"/>
      <c r="UHX23" s="6"/>
      <c r="UHY23" s="6"/>
      <c r="UHZ23" s="6"/>
      <c r="UIA23" s="6"/>
      <c r="UIB23" s="6"/>
      <c r="UIC23" s="6"/>
      <c r="UID23" s="6"/>
      <c r="UIE23" s="6"/>
      <c r="UIF23" s="6"/>
      <c r="UIG23" s="6"/>
      <c r="UIH23" s="6"/>
      <c r="UII23" s="6"/>
      <c r="UIJ23" s="6"/>
      <c r="UIK23" s="6"/>
      <c r="UIL23" s="6"/>
      <c r="UIM23" s="6"/>
      <c r="UIN23" s="6"/>
      <c r="UIO23" s="6"/>
      <c r="UIP23" s="6"/>
      <c r="UIQ23" s="6"/>
      <c r="UIR23" s="6"/>
      <c r="UIS23" s="6"/>
      <c r="UIT23" s="6"/>
      <c r="UIU23" s="6"/>
      <c r="UIV23" s="6"/>
      <c r="UIW23" s="6"/>
      <c r="UIX23" s="6"/>
      <c r="UIY23" s="6"/>
      <c r="UIZ23" s="6"/>
      <c r="UJA23" s="6"/>
      <c r="UJB23" s="6"/>
      <c r="UJC23" s="6"/>
      <c r="UJD23" s="6"/>
      <c r="UJE23" s="6"/>
      <c r="UJF23" s="6"/>
      <c r="UJG23" s="6"/>
      <c r="UJH23" s="6"/>
      <c r="UJI23" s="6"/>
      <c r="UJJ23" s="6"/>
      <c r="UJK23" s="6"/>
      <c r="UJL23" s="6"/>
      <c r="UJM23" s="6"/>
      <c r="UJN23" s="6"/>
      <c r="UJO23" s="6"/>
      <c r="UJP23" s="6"/>
      <c r="UJQ23" s="6"/>
      <c r="UJR23" s="6"/>
      <c r="UJS23" s="6"/>
      <c r="UJT23" s="6"/>
      <c r="UJU23" s="6"/>
      <c r="UJV23" s="6"/>
      <c r="UJW23" s="6"/>
      <c r="UJX23" s="6"/>
      <c r="UJY23" s="6"/>
      <c r="UJZ23" s="6"/>
      <c r="UKA23" s="6"/>
      <c r="UKB23" s="6"/>
      <c r="UKC23" s="6"/>
      <c r="UKD23" s="6"/>
      <c r="UKE23" s="6"/>
      <c r="UKF23" s="6"/>
      <c r="UKG23" s="6"/>
      <c r="UKH23" s="6"/>
      <c r="UKI23" s="6"/>
      <c r="UKJ23" s="6"/>
      <c r="UKK23" s="6"/>
      <c r="UKL23" s="6"/>
      <c r="UKM23" s="6"/>
      <c r="UKN23" s="6"/>
      <c r="UKO23" s="6"/>
      <c r="UKP23" s="6"/>
      <c r="UKQ23" s="6"/>
      <c r="UKR23" s="6"/>
      <c r="UKS23" s="6"/>
      <c r="UKT23" s="6"/>
      <c r="UKU23" s="6"/>
      <c r="UKV23" s="6"/>
      <c r="UKW23" s="6"/>
      <c r="UKX23" s="6"/>
      <c r="UKY23" s="6"/>
      <c r="UKZ23" s="6"/>
      <c r="ULA23" s="6"/>
      <c r="ULB23" s="6"/>
      <c r="ULC23" s="6"/>
      <c r="ULD23" s="6"/>
      <c r="ULE23" s="6"/>
      <c r="ULF23" s="6"/>
      <c r="ULG23" s="6"/>
      <c r="ULH23" s="6"/>
      <c r="ULI23" s="6"/>
      <c r="ULJ23" s="6"/>
      <c r="ULK23" s="6"/>
      <c r="ULL23" s="6"/>
      <c r="ULM23" s="6"/>
      <c r="ULN23" s="6"/>
      <c r="ULO23" s="6"/>
      <c r="ULP23" s="6"/>
      <c r="ULQ23" s="6"/>
      <c r="ULR23" s="6"/>
      <c r="ULS23" s="6"/>
      <c r="ULT23" s="6"/>
      <c r="ULU23" s="6"/>
      <c r="ULV23" s="6"/>
      <c r="ULW23" s="6"/>
      <c r="ULX23" s="6"/>
      <c r="ULY23" s="6"/>
      <c r="ULZ23" s="6"/>
      <c r="UMA23" s="6"/>
      <c r="UMB23" s="6"/>
      <c r="UMC23" s="6"/>
      <c r="UMD23" s="6"/>
      <c r="UME23" s="6"/>
      <c r="UMF23" s="6"/>
      <c r="UMG23" s="6"/>
      <c r="UMH23" s="6"/>
      <c r="UMI23" s="6"/>
      <c r="UMJ23" s="6"/>
      <c r="UMK23" s="6"/>
      <c r="UML23" s="6"/>
      <c r="UMM23" s="6"/>
      <c r="UMN23" s="6"/>
      <c r="UMO23" s="6"/>
      <c r="UMP23" s="6"/>
      <c r="UMQ23" s="6"/>
      <c r="UMR23" s="6"/>
      <c r="UMS23" s="6"/>
      <c r="UMT23" s="6"/>
      <c r="UMU23" s="6"/>
      <c r="UMV23" s="6"/>
      <c r="UMW23" s="6"/>
      <c r="UMX23" s="6"/>
      <c r="UMY23" s="6"/>
      <c r="UMZ23" s="6"/>
      <c r="UNA23" s="6"/>
      <c r="UNB23" s="6"/>
      <c r="UNC23" s="6"/>
      <c r="UND23" s="6"/>
      <c r="UNE23" s="6"/>
      <c r="UNF23" s="6"/>
      <c r="UNG23" s="6"/>
      <c r="UNH23" s="6"/>
      <c r="UNI23" s="6"/>
      <c r="UNJ23" s="6"/>
      <c r="UNK23" s="6"/>
      <c r="UNL23" s="6"/>
      <c r="UNM23" s="6"/>
      <c r="UNN23" s="6"/>
      <c r="UNO23" s="6"/>
      <c r="UNP23" s="6"/>
      <c r="UNQ23" s="6"/>
      <c r="UNR23" s="6"/>
      <c r="UNS23" s="6"/>
      <c r="UNT23" s="6"/>
      <c r="UNU23" s="6"/>
      <c r="UNV23" s="6"/>
      <c r="UNW23" s="6"/>
      <c r="UNX23" s="6"/>
      <c r="UNY23" s="6"/>
      <c r="UNZ23" s="6"/>
      <c r="UOA23" s="6"/>
      <c r="UOB23" s="6"/>
      <c r="UOC23" s="6"/>
      <c r="UOD23" s="6"/>
      <c r="UOE23" s="6"/>
      <c r="UOF23" s="6"/>
      <c r="UOG23" s="6"/>
      <c r="UOH23" s="6"/>
      <c r="UOI23" s="6"/>
      <c r="UOJ23" s="6"/>
      <c r="UOK23" s="6"/>
      <c r="UOL23" s="6"/>
      <c r="UOM23" s="6"/>
      <c r="UON23" s="6"/>
      <c r="UOO23" s="6"/>
      <c r="UOP23" s="6"/>
      <c r="UOQ23" s="6"/>
      <c r="UOR23" s="6"/>
      <c r="UOS23" s="6"/>
      <c r="UOT23" s="6"/>
      <c r="UOU23" s="6"/>
      <c r="UOV23" s="6"/>
      <c r="UOW23" s="6"/>
      <c r="UOX23" s="6"/>
      <c r="UOY23" s="6"/>
      <c r="UOZ23" s="6"/>
      <c r="UPA23" s="6"/>
      <c r="UPB23" s="6"/>
      <c r="UPC23" s="6"/>
      <c r="UPD23" s="6"/>
      <c r="UPE23" s="6"/>
      <c r="UPF23" s="6"/>
      <c r="UPG23" s="6"/>
      <c r="UPH23" s="6"/>
      <c r="UPI23" s="6"/>
      <c r="UPJ23" s="6"/>
      <c r="UPK23" s="6"/>
      <c r="UPL23" s="6"/>
      <c r="UPM23" s="6"/>
      <c r="UPN23" s="6"/>
      <c r="UPO23" s="6"/>
      <c r="UPP23" s="6"/>
      <c r="UPQ23" s="6"/>
      <c r="UPR23" s="6"/>
      <c r="UPS23" s="6"/>
      <c r="UPT23" s="6"/>
      <c r="UPU23" s="6"/>
      <c r="UPV23" s="6"/>
      <c r="UPW23" s="6"/>
      <c r="UPX23" s="6"/>
      <c r="UPY23" s="6"/>
      <c r="UPZ23" s="6"/>
      <c r="UQA23" s="6"/>
      <c r="UQB23" s="6"/>
      <c r="UQC23" s="6"/>
      <c r="UQD23" s="6"/>
      <c r="UQE23" s="6"/>
      <c r="UQF23" s="6"/>
      <c r="UQG23" s="6"/>
      <c r="UQH23" s="6"/>
      <c r="UQI23" s="6"/>
      <c r="UQJ23" s="6"/>
      <c r="UQK23" s="6"/>
      <c r="UQL23" s="6"/>
      <c r="UQM23" s="6"/>
      <c r="UQN23" s="6"/>
      <c r="UQO23" s="6"/>
      <c r="UQP23" s="6"/>
      <c r="UQQ23" s="6"/>
      <c r="UQR23" s="6"/>
      <c r="UQS23" s="6"/>
      <c r="UQT23" s="6"/>
      <c r="UQU23" s="6"/>
      <c r="UQV23" s="6"/>
      <c r="UQW23" s="6"/>
      <c r="UQX23" s="6"/>
      <c r="UQY23" s="6"/>
      <c r="UQZ23" s="6"/>
      <c r="URA23" s="6"/>
      <c r="URB23" s="6"/>
      <c r="URC23" s="6"/>
      <c r="URD23" s="6"/>
      <c r="URE23" s="6"/>
      <c r="URF23" s="6"/>
      <c r="URG23" s="6"/>
      <c r="URH23" s="6"/>
      <c r="URI23" s="6"/>
      <c r="URJ23" s="6"/>
      <c r="URK23" s="6"/>
      <c r="URL23" s="6"/>
      <c r="URM23" s="6"/>
      <c r="URN23" s="6"/>
      <c r="URO23" s="6"/>
      <c r="URP23" s="6"/>
      <c r="URQ23" s="6"/>
      <c r="URR23" s="6"/>
      <c r="URS23" s="6"/>
      <c r="URT23" s="6"/>
      <c r="URU23" s="6"/>
      <c r="URV23" s="6"/>
      <c r="URW23" s="6"/>
      <c r="URX23" s="6"/>
      <c r="URY23" s="6"/>
      <c r="URZ23" s="6"/>
      <c r="USA23" s="6"/>
      <c r="USB23" s="6"/>
      <c r="USC23" s="6"/>
      <c r="USD23" s="6"/>
      <c r="USE23" s="6"/>
      <c r="USF23" s="6"/>
      <c r="USG23" s="6"/>
      <c r="USH23" s="6"/>
      <c r="USI23" s="6"/>
      <c r="USJ23" s="6"/>
      <c r="USK23" s="6"/>
      <c r="USL23" s="6"/>
      <c r="USM23" s="6"/>
      <c r="USN23" s="6"/>
      <c r="USO23" s="6"/>
      <c r="USP23" s="6"/>
      <c r="USQ23" s="6"/>
      <c r="USR23" s="6"/>
      <c r="USS23" s="6"/>
      <c r="UST23" s="6"/>
      <c r="USU23" s="6"/>
      <c r="USV23" s="6"/>
      <c r="USW23" s="6"/>
      <c r="USX23" s="6"/>
      <c r="USY23" s="6"/>
      <c r="USZ23" s="6"/>
      <c r="UTA23" s="6"/>
      <c r="UTB23" s="6"/>
      <c r="UTC23" s="6"/>
      <c r="UTD23" s="6"/>
      <c r="UTE23" s="6"/>
      <c r="UTF23" s="6"/>
      <c r="UTG23" s="6"/>
      <c r="UTH23" s="6"/>
      <c r="UTI23" s="6"/>
      <c r="UTJ23" s="6"/>
      <c r="UTK23" s="6"/>
      <c r="UTL23" s="6"/>
      <c r="UTM23" s="6"/>
      <c r="UTN23" s="6"/>
      <c r="UTO23" s="6"/>
      <c r="UTP23" s="6"/>
      <c r="UTQ23" s="6"/>
      <c r="UTR23" s="6"/>
      <c r="UTS23" s="6"/>
      <c r="UTT23" s="6"/>
      <c r="UTU23" s="6"/>
      <c r="UTV23" s="6"/>
      <c r="UTW23" s="6"/>
      <c r="UTX23" s="6"/>
      <c r="UTY23" s="6"/>
      <c r="UTZ23" s="6"/>
      <c r="UUA23" s="6"/>
      <c r="UUB23" s="6"/>
      <c r="UUC23" s="6"/>
      <c r="UUD23" s="6"/>
      <c r="UUE23" s="6"/>
      <c r="UUF23" s="6"/>
      <c r="UUG23" s="6"/>
      <c r="UUH23" s="6"/>
      <c r="UUI23" s="6"/>
      <c r="UUJ23" s="6"/>
      <c r="UUK23" s="6"/>
      <c r="UUL23" s="6"/>
      <c r="UUM23" s="6"/>
      <c r="UUN23" s="6"/>
      <c r="UUO23" s="6"/>
      <c r="UUP23" s="6"/>
      <c r="UUQ23" s="6"/>
      <c r="UUR23" s="6"/>
      <c r="UUS23" s="6"/>
      <c r="UUT23" s="6"/>
      <c r="UUU23" s="6"/>
      <c r="UUV23" s="6"/>
      <c r="UUW23" s="6"/>
      <c r="UUX23" s="6"/>
      <c r="UUY23" s="6"/>
      <c r="UUZ23" s="6"/>
      <c r="UVA23" s="6"/>
      <c r="UVB23" s="6"/>
      <c r="UVC23" s="6"/>
      <c r="UVD23" s="6"/>
      <c r="UVE23" s="6"/>
      <c r="UVF23" s="6"/>
      <c r="UVG23" s="6"/>
      <c r="UVH23" s="6"/>
      <c r="UVI23" s="6"/>
      <c r="UVJ23" s="6"/>
      <c r="UVK23" s="6"/>
      <c r="UVL23" s="6"/>
      <c r="UVM23" s="6"/>
      <c r="UVN23" s="6"/>
      <c r="UVO23" s="6"/>
      <c r="UVP23" s="6"/>
      <c r="UVQ23" s="6"/>
      <c r="UVR23" s="6"/>
      <c r="UVS23" s="6"/>
      <c r="UVT23" s="6"/>
      <c r="UVU23" s="6"/>
      <c r="UVV23" s="6"/>
      <c r="UVW23" s="6"/>
      <c r="UVX23" s="6"/>
      <c r="UVY23" s="6"/>
      <c r="UVZ23" s="6"/>
      <c r="UWA23" s="6"/>
      <c r="UWB23" s="6"/>
      <c r="UWC23" s="6"/>
      <c r="UWD23" s="6"/>
      <c r="UWE23" s="6"/>
      <c r="UWF23" s="6"/>
      <c r="UWG23" s="6"/>
      <c r="UWH23" s="6"/>
      <c r="UWI23" s="6"/>
      <c r="UWJ23" s="6"/>
      <c r="UWK23" s="6"/>
      <c r="UWL23" s="6"/>
      <c r="UWM23" s="6"/>
      <c r="UWN23" s="6"/>
      <c r="UWO23" s="6"/>
      <c r="UWP23" s="6"/>
      <c r="UWQ23" s="6"/>
      <c r="UWR23" s="6"/>
      <c r="UWS23" s="6"/>
      <c r="UWT23" s="6"/>
      <c r="UWU23" s="6"/>
      <c r="UWV23" s="6"/>
      <c r="UWW23" s="6"/>
      <c r="UWX23" s="6"/>
      <c r="UWY23" s="6"/>
      <c r="UWZ23" s="6"/>
      <c r="UXA23" s="6"/>
      <c r="UXB23" s="6"/>
      <c r="UXC23" s="6"/>
      <c r="UXD23" s="6"/>
      <c r="UXE23" s="6"/>
      <c r="UXF23" s="6"/>
      <c r="UXG23" s="6"/>
      <c r="UXH23" s="6"/>
      <c r="UXI23" s="6"/>
      <c r="UXJ23" s="6"/>
      <c r="UXK23" s="6"/>
      <c r="UXL23" s="6"/>
      <c r="UXM23" s="6"/>
      <c r="UXN23" s="6"/>
      <c r="UXO23" s="6"/>
      <c r="UXP23" s="6"/>
      <c r="UXQ23" s="6"/>
      <c r="UXR23" s="6"/>
      <c r="UXS23" s="6"/>
      <c r="UXT23" s="6"/>
      <c r="UXU23" s="6"/>
      <c r="UXV23" s="6"/>
      <c r="UXW23" s="6"/>
      <c r="UXX23" s="6"/>
      <c r="UXY23" s="6"/>
      <c r="UXZ23" s="6"/>
      <c r="UYA23" s="6"/>
      <c r="UYB23" s="6"/>
      <c r="UYC23" s="6"/>
      <c r="UYD23" s="6"/>
      <c r="UYE23" s="6"/>
      <c r="UYF23" s="6"/>
      <c r="UYG23" s="6"/>
      <c r="UYH23" s="6"/>
      <c r="UYI23" s="6"/>
      <c r="UYJ23" s="6"/>
      <c r="UYK23" s="6"/>
      <c r="UYL23" s="6"/>
      <c r="UYM23" s="6"/>
      <c r="UYN23" s="6"/>
      <c r="UYO23" s="6"/>
      <c r="UYP23" s="6"/>
      <c r="UYQ23" s="6"/>
      <c r="UYR23" s="6"/>
      <c r="UYS23" s="6"/>
      <c r="UYT23" s="6"/>
      <c r="UYU23" s="6"/>
      <c r="UYV23" s="6"/>
      <c r="UYW23" s="6"/>
      <c r="UYX23" s="6"/>
      <c r="UYY23" s="6"/>
      <c r="UYZ23" s="6"/>
      <c r="UZA23" s="6"/>
      <c r="UZB23" s="6"/>
      <c r="UZC23" s="6"/>
      <c r="UZD23" s="6"/>
      <c r="UZE23" s="6"/>
      <c r="UZF23" s="6"/>
      <c r="UZG23" s="6"/>
      <c r="UZH23" s="6"/>
      <c r="UZI23" s="6"/>
      <c r="UZJ23" s="6"/>
      <c r="UZK23" s="6"/>
      <c r="UZL23" s="6"/>
      <c r="UZM23" s="6"/>
      <c r="UZN23" s="6"/>
      <c r="UZO23" s="6"/>
      <c r="UZP23" s="6"/>
      <c r="UZQ23" s="6"/>
      <c r="UZR23" s="6"/>
      <c r="UZS23" s="6"/>
      <c r="UZT23" s="6"/>
      <c r="UZU23" s="6"/>
      <c r="UZV23" s="6"/>
      <c r="UZW23" s="6"/>
      <c r="UZX23" s="6"/>
      <c r="UZY23" s="6"/>
      <c r="UZZ23" s="6"/>
      <c r="VAA23" s="6"/>
      <c r="VAB23" s="6"/>
      <c r="VAC23" s="6"/>
      <c r="VAD23" s="6"/>
      <c r="VAE23" s="6"/>
      <c r="VAF23" s="6"/>
      <c r="VAG23" s="6"/>
      <c r="VAH23" s="6"/>
      <c r="VAI23" s="6"/>
      <c r="VAJ23" s="6"/>
      <c r="VAK23" s="6"/>
      <c r="VAL23" s="6"/>
      <c r="VAM23" s="6"/>
      <c r="VAN23" s="6"/>
      <c r="VAO23" s="6"/>
      <c r="VAP23" s="6"/>
      <c r="VAQ23" s="6"/>
      <c r="VAR23" s="6"/>
      <c r="VAS23" s="6"/>
      <c r="VAT23" s="6"/>
      <c r="VAU23" s="6"/>
      <c r="VAV23" s="6"/>
      <c r="VAW23" s="6"/>
      <c r="VAX23" s="6"/>
      <c r="VAY23" s="6"/>
      <c r="VAZ23" s="6"/>
      <c r="VBA23" s="6"/>
      <c r="VBB23" s="6"/>
      <c r="VBC23" s="6"/>
      <c r="VBD23" s="6"/>
      <c r="VBE23" s="6"/>
      <c r="VBF23" s="6"/>
      <c r="VBG23" s="6"/>
      <c r="VBH23" s="6"/>
      <c r="VBI23" s="6"/>
      <c r="VBJ23" s="6"/>
      <c r="VBK23" s="6"/>
      <c r="VBL23" s="6"/>
      <c r="VBM23" s="6"/>
      <c r="VBN23" s="6"/>
      <c r="VBO23" s="6"/>
      <c r="VBP23" s="6"/>
      <c r="VBQ23" s="6"/>
      <c r="VBR23" s="6"/>
      <c r="VBS23" s="6"/>
      <c r="VBT23" s="6"/>
      <c r="VBU23" s="6"/>
      <c r="VBV23" s="6"/>
      <c r="VBW23" s="6"/>
      <c r="VBX23" s="6"/>
      <c r="VBY23" s="6"/>
      <c r="VBZ23" s="6"/>
      <c r="VCA23" s="6"/>
      <c r="VCB23" s="6"/>
      <c r="VCC23" s="6"/>
      <c r="VCD23" s="6"/>
      <c r="VCE23" s="6"/>
      <c r="VCF23" s="6"/>
      <c r="VCG23" s="6"/>
      <c r="VCH23" s="6"/>
      <c r="VCI23" s="6"/>
      <c r="VCJ23" s="6"/>
      <c r="VCK23" s="6"/>
      <c r="VCL23" s="6"/>
      <c r="VCM23" s="6"/>
      <c r="VCN23" s="6"/>
      <c r="VCO23" s="6"/>
      <c r="VCP23" s="6"/>
      <c r="VCQ23" s="6"/>
      <c r="VCR23" s="6"/>
      <c r="VCS23" s="6"/>
      <c r="VCT23" s="6"/>
      <c r="VCU23" s="6"/>
      <c r="VCV23" s="6"/>
      <c r="VCW23" s="6"/>
      <c r="VCX23" s="6"/>
      <c r="VCY23" s="6"/>
      <c r="VCZ23" s="6"/>
      <c r="VDA23" s="6"/>
      <c r="VDB23" s="6"/>
      <c r="VDC23" s="6"/>
      <c r="VDD23" s="6"/>
      <c r="VDE23" s="6"/>
      <c r="VDF23" s="6"/>
      <c r="VDG23" s="6"/>
      <c r="VDH23" s="6"/>
      <c r="VDI23" s="6"/>
      <c r="VDJ23" s="6"/>
      <c r="VDK23" s="6"/>
      <c r="VDL23" s="6"/>
      <c r="VDM23" s="6"/>
      <c r="VDN23" s="6"/>
      <c r="VDO23" s="6"/>
      <c r="VDP23" s="6"/>
      <c r="VDQ23" s="6"/>
      <c r="VDR23" s="6"/>
      <c r="VDS23" s="6"/>
      <c r="VDT23" s="6"/>
      <c r="VDU23" s="6"/>
      <c r="VDV23" s="6"/>
      <c r="VDW23" s="6"/>
      <c r="VDX23" s="6"/>
      <c r="VDY23" s="6"/>
      <c r="VDZ23" s="6"/>
      <c r="VEA23" s="6"/>
      <c r="VEB23" s="6"/>
      <c r="VEC23" s="6"/>
      <c r="VED23" s="6"/>
      <c r="VEE23" s="6"/>
      <c r="VEF23" s="6"/>
      <c r="VEG23" s="6"/>
      <c r="VEH23" s="6"/>
      <c r="VEI23" s="6"/>
      <c r="VEJ23" s="6"/>
      <c r="VEK23" s="6"/>
      <c r="VEL23" s="6"/>
      <c r="VEM23" s="6"/>
      <c r="VEN23" s="6"/>
      <c r="VEO23" s="6"/>
      <c r="VEP23" s="6"/>
      <c r="VEQ23" s="6"/>
      <c r="VER23" s="6"/>
      <c r="VES23" s="6"/>
      <c r="VET23" s="6"/>
      <c r="VEU23" s="6"/>
      <c r="VEV23" s="6"/>
      <c r="VEW23" s="6"/>
      <c r="VEX23" s="6"/>
      <c r="VEY23" s="6"/>
      <c r="VEZ23" s="6"/>
      <c r="VFA23" s="6"/>
      <c r="VFB23" s="6"/>
      <c r="VFC23" s="6"/>
      <c r="VFD23" s="6"/>
      <c r="VFE23" s="6"/>
      <c r="VFF23" s="6"/>
      <c r="VFG23" s="6"/>
      <c r="VFH23" s="6"/>
      <c r="VFI23" s="6"/>
      <c r="VFJ23" s="6"/>
      <c r="VFK23" s="6"/>
      <c r="VFL23" s="6"/>
      <c r="VFM23" s="6"/>
      <c r="VFN23" s="6"/>
      <c r="VFO23" s="6"/>
      <c r="VFP23" s="6"/>
      <c r="VFQ23" s="6"/>
      <c r="VFR23" s="6"/>
      <c r="VFS23" s="6"/>
      <c r="VFT23" s="6"/>
      <c r="VFU23" s="6"/>
      <c r="VFV23" s="6"/>
      <c r="VFW23" s="6"/>
      <c r="VFX23" s="6"/>
      <c r="VFY23" s="6"/>
      <c r="VFZ23" s="6"/>
      <c r="VGA23" s="6"/>
      <c r="VGB23" s="6"/>
      <c r="VGC23" s="6"/>
      <c r="VGD23" s="6"/>
      <c r="VGE23" s="6"/>
      <c r="VGF23" s="6"/>
      <c r="VGG23" s="6"/>
      <c r="VGH23" s="6"/>
      <c r="VGI23" s="6"/>
      <c r="VGJ23" s="6"/>
      <c r="VGK23" s="6"/>
      <c r="VGL23" s="6"/>
      <c r="VGM23" s="6"/>
      <c r="VGN23" s="6"/>
      <c r="VGO23" s="6"/>
      <c r="VGP23" s="6"/>
      <c r="VGQ23" s="6"/>
      <c r="VGR23" s="6"/>
      <c r="VGS23" s="6"/>
      <c r="VGT23" s="6"/>
      <c r="VGU23" s="6"/>
      <c r="VGV23" s="6"/>
      <c r="VGW23" s="6"/>
      <c r="VGX23" s="6"/>
      <c r="VGY23" s="6"/>
      <c r="VGZ23" s="6"/>
      <c r="VHA23" s="6"/>
      <c r="VHB23" s="6"/>
      <c r="VHC23" s="6"/>
      <c r="VHD23" s="6"/>
      <c r="VHE23" s="6"/>
      <c r="VHF23" s="6"/>
      <c r="VHG23" s="6"/>
      <c r="VHH23" s="6"/>
      <c r="VHI23" s="6"/>
      <c r="VHJ23" s="6"/>
      <c r="VHK23" s="6"/>
      <c r="VHL23" s="6"/>
      <c r="VHM23" s="6"/>
      <c r="VHN23" s="6"/>
      <c r="VHO23" s="6"/>
      <c r="VHP23" s="6"/>
      <c r="VHQ23" s="6"/>
      <c r="VHR23" s="6"/>
      <c r="VHS23" s="6"/>
      <c r="VHT23" s="6"/>
      <c r="VHU23" s="6"/>
      <c r="VHV23" s="6"/>
      <c r="VHW23" s="6"/>
      <c r="VHX23" s="6"/>
      <c r="VHY23" s="6"/>
      <c r="VHZ23" s="6"/>
      <c r="VIA23" s="6"/>
      <c r="VIB23" s="6"/>
      <c r="VIC23" s="6"/>
      <c r="VID23" s="6"/>
      <c r="VIE23" s="6"/>
      <c r="VIF23" s="6"/>
      <c r="VIG23" s="6"/>
      <c r="VIH23" s="6"/>
      <c r="VII23" s="6"/>
      <c r="VIJ23" s="6"/>
      <c r="VIK23" s="6"/>
      <c r="VIL23" s="6"/>
      <c r="VIM23" s="6"/>
      <c r="VIN23" s="6"/>
      <c r="VIO23" s="6"/>
      <c r="VIP23" s="6"/>
      <c r="VIQ23" s="6"/>
      <c r="VIR23" s="6"/>
      <c r="VIS23" s="6"/>
      <c r="VIT23" s="6"/>
      <c r="VIU23" s="6"/>
      <c r="VIV23" s="6"/>
      <c r="VIW23" s="6"/>
      <c r="VIX23" s="6"/>
      <c r="VIY23" s="6"/>
      <c r="VIZ23" s="6"/>
      <c r="VJA23" s="6"/>
      <c r="VJB23" s="6"/>
      <c r="VJC23" s="6"/>
      <c r="VJD23" s="6"/>
      <c r="VJE23" s="6"/>
      <c r="VJF23" s="6"/>
      <c r="VJG23" s="6"/>
      <c r="VJH23" s="6"/>
      <c r="VJI23" s="6"/>
      <c r="VJJ23" s="6"/>
      <c r="VJK23" s="6"/>
      <c r="VJL23" s="6"/>
      <c r="VJM23" s="6"/>
      <c r="VJN23" s="6"/>
      <c r="VJO23" s="6"/>
      <c r="VJP23" s="6"/>
      <c r="VJQ23" s="6"/>
      <c r="VJR23" s="6"/>
      <c r="VJS23" s="6"/>
      <c r="VJT23" s="6"/>
      <c r="VJU23" s="6"/>
      <c r="VJV23" s="6"/>
      <c r="VJW23" s="6"/>
      <c r="VJX23" s="6"/>
      <c r="VJY23" s="6"/>
      <c r="VJZ23" s="6"/>
      <c r="VKA23" s="6"/>
      <c r="VKB23" s="6"/>
      <c r="VKC23" s="6"/>
      <c r="VKD23" s="6"/>
      <c r="VKE23" s="6"/>
      <c r="VKF23" s="6"/>
      <c r="VKG23" s="6"/>
      <c r="VKH23" s="6"/>
      <c r="VKI23" s="6"/>
      <c r="VKJ23" s="6"/>
      <c r="VKK23" s="6"/>
      <c r="VKL23" s="6"/>
      <c r="VKM23" s="6"/>
      <c r="VKN23" s="6"/>
      <c r="VKO23" s="6"/>
      <c r="VKP23" s="6"/>
      <c r="VKQ23" s="6"/>
      <c r="VKR23" s="6"/>
      <c r="VKS23" s="6"/>
      <c r="VKT23" s="6"/>
      <c r="VKU23" s="6"/>
      <c r="VKV23" s="6"/>
      <c r="VKW23" s="6"/>
      <c r="VKX23" s="6"/>
      <c r="VKY23" s="6"/>
      <c r="VKZ23" s="6"/>
      <c r="VLA23" s="6"/>
      <c r="VLB23" s="6"/>
      <c r="VLC23" s="6"/>
      <c r="VLD23" s="6"/>
      <c r="VLE23" s="6"/>
      <c r="VLF23" s="6"/>
      <c r="VLG23" s="6"/>
      <c r="VLH23" s="6"/>
      <c r="VLI23" s="6"/>
      <c r="VLJ23" s="6"/>
      <c r="VLK23" s="6"/>
      <c r="VLL23" s="6"/>
      <c r="VLM23" s="6"/>
      <c r="VLN23" s="6"/>
      <c r="VLO23" s="6"/>
      <c r="VLP23" s="6"/>
      <c r="VLQ23" s="6"/>
      <c r="VLR23" s="6"/>
      <c r="VLS23" s="6"/>
      <c r="VLT23" s="6"/>
      <c r="VLU23" s="6"/>
      <c r="VLV23" s="6"/>
      <c r="VLW23" s="6"/>
      <c r="VLX23" s="6"/>
      <c r="VLY23" s="6"/>
      <c r="VLZ23" s="6"/>
      <c r="VMA23" s="6"/>
      <c r="VMB23" s="6"/>
      <c r="VMC23" s="6"/>
      <c r="VMD23" s="6"/>
      <c r="VME23" s="6"/>
      <c r="VMF23" s="6"/>
      <c r="VMG23" s="6"/>
      <c r="VMH23" s="6"/>
      <c r="VMI23" s="6"/>
      <c r="VMJ23" s="6"/>
      <c r="VMK23" s="6"/>
      <c r="VML23" s="6"/>
      <c r="VMM23" s="6"/>
      <c r="VMN23" s="6"/>
      <c r="VMO23" s="6"/>
      <c r="VMP23" s="6"/>
      <c r="VMQ23" s="6"/>
      <c r="VMR23" s="6"/>
      <c r="VMS23" s="6"/>
      <c r="VMT23" s="6"/>
      <c r="VMU23" s="6"/>
      <c r="VMV23" s="6"/>
      <c r="VMW23" s="6"/>
      <c r="VMX23" s="6"/>
      <c r="VMY23" s="6"/>
      <c r="VMZ23" s="6"/>
      <c r="VNA23" s="6"/>
      <c r="VNB23" s="6"/>
      <c r="VNC23" s="6"/>
      <c r="VND23" s="6"/>
      <c r="VNE23" s="6"/>
      <c r="VNF23" s="6"/>
      <c r="VNG23" s="6"/>
      <c r="VNH23" s="6"/>
      <c r="VNI23" s="6"/>
      <c r="VNJ23" s="6"/>
      <c r="VNK23" s="6"/>
      <c r="VNL23" s="6"/>
      <c r="VNM23" s="6"/>
      <c r="VNN23" s="6"/>
      <c r="VNO23" s="6"/>
      <c r="VNP23" s="6"/>
      <c r="VNQ23" s="6"/>
      <c r="VNR23" s="6"/>
      <c r="VNS23" s="6"/>
      <c r="VNT23" s="6"/>
      <c r="VNU23" s="6"/>
      <c r="VNV23" s="6"/>
      <c r="VNW23" s="6"/>
      <c r="VNX23" s="6"/>
      <c r="VNY23" s="6"/>
      <c r="VNZ23" s="6"/>
      <c r="VOA23" s="6"/>
      <c r="VOB23" s="6"/>
      <c r="VOC23" s="6"/>
      <c r="VOD23" s="6"/>
      <c r="VOE23" s="6"/>
      <c r="VOF23" s="6"/>
      <c r="VOG23" s="6"/>
      <c r="VOH23" s="6"/>
      <c r="VOI23" s="6"/>
      <c r="VOJ23" s="6"/>
      <c r="VOK23" s="6"/>
      <c r="VOL23" s="6"/>
      <c r="VOM23" s="6"/>
      <c r="VON23" s="6"/>
      <c r="VOO23" s="6"/>
      <c r="VOP23" s="6"/>
      <c r="VOQ23" s="6"/>
      <c r="VOR23" s="6"/>
      <c r="VOS23" s="6"/>
      <c r="VOT23" s="6"/>
      <c r="VOU23" s="6"/>
      <c r="VOV23" s="6"/>
      <c r="VOW23" s="6"/>
      <c r="VOX23" s="6"/>
      <c r="VOY23" s="6"/>
      <c r="VOZ23" s="6"/>
      <c r="VPA23" s="6"/>
      <c r="VPB23" s="6"/>
      <c r="VPC23" s="6"/>
      <c r="VPD23" s="6"/>
      <c r="VPE23" s="6"/>
      <c r="VPF23" s="6"/>
      <c r="VPG23" s="6"/>
      <c r="VPH23" s="6"/>
      <c r="VPI23" s="6"/>
      <c r="VPJ23" s="6"/>
      <c r="VPK23" s="6"/>
      <c r="VPL23" s="6"/>
      <c r="VPM23" s="6"/>
      <c r="VPN23" s="6"/>
      <c r="VPO23" s="6"/>
      <c r="VPP23" s="6"/>
      <c r="VPQ23" s="6"/>
      <c r="VPR23" s="6"/>
      <c r="VPS23" s="6"/>
      <c r="VPT23" s="6"/>
      <c r="VPU23" s="6"/>
      <c r="VPV23" s="6"/>
      <c r="VPW23" s="6"/>
      <c r="VPX23" s="6"/>
      <c r="VPY23" s="6"/>
      <c r="VPZ23" s="6"/>
      <c r="VQA23" s="6"/>
      <c r="VQB23" s="6"/>
      <c r="VQC23" s="6"/>
      <c r="VQD23" s="6"/>
      <c r="VQE23" s="6"/>
      <c r="VQF23" s="6"/>
      <c r="VQG23" s="6"/>
      <c r="VQH23" s="6"/>
      <c r="VQI23" s="6"/>
      <c r="VQJ23" s="6"/>
      <c r="VQK23" s="6"/>
      <c r="VQL23" s="6"/>
      <c r="VQM23" s="6"/>
      <c r="VQN23" s="6"/>
      <c r="VQO23" s="6"/>
      <c r="VQP23" s="6"/>
      <c r="VQQ23" s="6"/>
      <c r="VQR23" s="6"/>
      <c r="VQS23" s="6"/>
      <c r="VQT23" s="6"/>
      <c r="VQU23" s="6"/>
      <c r="VQV23" s="6"/>
      <c r="VQW23" s="6"/>
      <c r="VQX23" s="6"/>
      <c r="VQY23" s="6"/>
      <c r="VQZ23" s="6"/>
      <c r="VRA23" s="6"/>
      <c r="VRB23" s="6"/>
      <c r="VRC23" s="6"/>
      <c r="VRD23" s="6"/>
      <c r="VRE23" s="6"/>
      <c r="VRF23" s="6"/>
      <c r="VRG23" s="6"/>
      <c r="VRH23" s="6"/>
      <c r="VRI23" s="6"/>
      <c r="VRJ23" s="6"/>
      <c r="VRK23" s="6"/>
      <c r="VRL23" s="6"/>
      <c r="VRM23" s="6"/>
      <c r="VRN23" s="6"/>
      <c r="VRO23" s="6"/>
      <c r="VRP23" s="6"/>
      <c r="VRQ23" s="6"/>
      <c r="VRR23" s="6"/>
      <c r="VRS23" s="6"/>
      <c r="VRT23" s="6"/>
      <c r="VRU23" s="6"/>
      <c r="VRV23" s="6"/>
      <c r="VRW23" s="6"/>
      <c r="VRX23" s="6"/>
      <c r="VRY23" s="6"/>
      <c r="VRZ23" s="6"/>
      <c r="VSA23" s="6"/>
      <c r="VSB23" s="6"/>
      <c r="VSC23" s="6"/>
      <c r="VSD23" s="6"/>
      <c r="VSE23" s="6"/>
      <c r="VSF23" s="6"/>
      <c r="VSG23" s="6"/>
      <c r="VSH23" s="6"/>
      <c r="VSI23" s="6"/>
      <c r="VSJ23" s="6"/>
      <c r="VSK23" s="6"/>
      <c r="VSL23" s="6"/>
      <c r="VSM23" s="6"/>
      <c r="VSN23" s="6"/>
      <c r="VSO23" s="6"/>
      <c r="VSP23" s="6"/>
      <c r="VSQ23" s="6"/>
      <c r="VSR23" s="6"/>
      <c r="VSS23" s="6"/>
      <c r="VST23" s="6"/>
      <c r="VSU23" s="6"/>
      <c r="VSV23" s="6"/>
      <c r="VSW23" s="6"/>
      <c r="VSX23" s="6"/>
      <c r="VSY23" s="6"/>
      <c r="VSZ23" s="6"/>
      <c r="VTA23" s="6"/>
      <c r="VTB23" s="6"/>
      <c r="VTC23" s="6"/>
      <c r="VTD23" s="6"/>
      <c r="VTE23" s="6"/>
      <c r="VTF23" s="6"/>
      <c r="VTG23" s="6"/>
      <c r="VTH23" s="6"/>
      <c r="VTI23" s="6"/>
      <c r="VTJ23" s="6"/>
      <c r="VTK23" s="6"/>
      <c r="VTL23" s="6"/>
      <c r="VTM23" s="6"/>
      <c r="VTN23" s="6"/>
      <c r="VTO23" s="6"/>
      <c r="VTP23" s="6"/>
      <c r="VTQ23" s="6"/>
      <c r="VTR23" s="6"/>
      <c r="VTS23" s="6"/>
      <c r="VTT23" s="6"/>
      <c r="VTU23" s="6"/>
      <c r="VTV23" s="6"/>
      <c r="VTW23" s="6"/>
      <c r="VTX23" s="6"/>
      <c r="VTY23" s="6"/>
      <c r="VTZ23" s="6"/>
      <c r="VUA23" s="6"/>
      <c r="VUB23" s="6"/>
      <c r="VUC23" s="6"/>
      <c r="VUD23" s="6"/>
      <c r="VUE23" s="6"/>
      <c r="VUF23" s="6"/>
      <c r="VUG23" s="6"/>
      <c r="VUH23" s="6"/>
      <c r="VUI23" s="6"/>
      <c r="VUJ23" s="6"/>
      <c r="VUK23" s="6"/>
      <c r="VUL23" s="6"/>
      <c r="VUM23" s="6"/>
      <c r="VUN23" s="6"/>
      <c r="VUO23" s="6"/>
      <c r="VUP23" s="6"/>
      <c r="VUQ23" s="6"/>
      <c r="VUR23" s="6"/>
      <c r="VUS23" s="6"/>
      <c r="VUT23" s="6"/>
      <c r="VUU23" s="6"/>
      <c r="VUV23" s="6"/>
      <c r="VUW23" s="6"/>
      <c r="VUX23" s="6"/>
      <c r="VUY23" s="6"/>
      <c r="VUZ23" s="6"/>
      <c r="VVA23" s="6"/>
      <c r="VVB23" s="6"/>
      <c r="VVC23" s="6"/>
      <c r="VVD23" s="6"/>
      <c r="VVE23" s="6"/>
      <c r="VVF23" s="6"/>
      <c r="VVG23" s="6"/>
      <c r="VVH23" s="6"/>
      <c r="VVI23" s="6"/>
      <c r="VVJ23" s="6"/>
      <c r="VVK23" s="6"/>
      <c r="VVL23" s="6"/>
      <c r="VVM23" s="6"/>
      <c r="VVN23" s="6"/>
      <c r="VVO23" s="6"/>
      <c r="VVP23" s="6"/>
      <c r="VVQ23" s="6"/>
      <c r="VVR23" s="6"/>
      <c r="VVS23" s="6"/>
      <c r="VVT23" s="6"/>
      <c r="VVU23" s="6"/>
      <c r="VVV23" s="6"/>
      <c r="VVW23" s="6"/>
      <c r="VVX23" s="6"/>
      <c r="VVY23" s="6"/>
      <c r="VVZ23" s="6"/>
      <c r="VWA23" s="6"/>
      <c r="VWB23" s="6"/>
      <c r="VWC23" s="6"/>
      <c r="VWD23" s="6"/>
      <c r="VWE23" s="6"/>
      <c r="VWF23" s="6"/>
      <c r="VWG23" s="6"/>
      <c r="VWH23" s="6"/>
      <c r="VWI23" s="6"/>
      <c r="VWJ23" s="6"/>
      <c r="VWK23" s="6"/>
      <c r="VWL23" s="6"/>
      <c r="VWM23" s="6"/>
      <c r="VWN23" s="6"/>
      <c r="VWO23" s="6"/>
      <c r="VWP23" s="6"/>
      <c r="VWQ23" s="6"/>
      <c r="VWR23" s="6"/>
      <c r="VWS23" s="6"/>
      <c r="VWT23" s="6"/>
      <c r="VWU23" s="6"/>
      <c r="VWV23" s="6"/>
      <c r="VWW23" s="6"/>
      <c r="VWX23" s="6"/>
      <c r="VWY23" s="6"/>
      <c r="VWZ23" s="6"/>
      <c r="VXA23" s="6"/>
      <c r="VXB23" s="6"/>
      <c r="VXC23" s="6"/>
      <c r="VXD23" s="6"/>
      <c r="VXE23" s="6"/>
      <c r="VXF23" s="6"/>
      <c r="VXG23" s="6"/>
      <c r="VXH23" s="6"/>
      <c r="VXI23" s="6"/>
      <c r="VXJ23" s="6"/>
      <c r="VXK23" s="6"/>
      <c r="VXL23" s="6"/>
      <c r="VXM23" s="6"/>
      <c r="VXN23" s="6"/>
      <c r="VXO23" s="6"/>
      <c r="VXP23" s="6"/>
      <c r="VXQ23" s="6"/>
      <c r="VXR23" s="6"/>
      <c r="VXS23" s="6"/>
      <c r="VXT23" s="6"/>
      <c r="VXU23" s="6"/>
      <c r="VXV23" s="6"/>
      <c r="VXW23" s="6"/>
      <c r="VXX23" s="6"/>
      <c r="VXY23" s="6"/>
      <c r="VXZ23" s="6"/>
      <c r="VYA23" s="6"/>
      <c r="VYB23" s="6"/>
      <c r="VYC23" s="6"/>
      <c r="VYD23" s="6"/>
      <c r="VYE23" s="6"/>
      <c r="VYF23" s="6"/>
      <c r="VYG23" s="6"/>
      <c r="VYH23" s="6"/>
      <c r="VYI23" s="6"/>
      <c r="VYJ23" s="6"/>
      <c r="VYK23" s="6"/>
      <c r="VYL23" s="6"/>
      <c r="VYM23" s="6"/>
      <c r="VYN23" s="6"/>
      <c r="VYO23" s="6"/>
      <c r="VYP23" s="6"/>
      <c r="VYQ23" s="6"/>
      <c r="VYR23" s="6"/>
      <c r="VYS23" s="6"/>
      <c r="VYT23" s="6"/>
      <c r="VYU23" s="6"/>
      <c r="VYV23" s="6"/>
      <c r="VYW23" s="6"/>
      <c r="VYX23" s="6"/>
      <c r="VYY23" s="6"/>
      <c r="VYZ23" s="6"/>
      <c r="VZA23" s="6"/>
      <c r="VZB23" s="6"/>
      <c r="VZC23" s="6"/>
      <c r="VZD23" s="6"/>
      <c r="VZE23" s="6"/>
      <c r="VZF23" s="6"/>
      <c r="VZG23" s="6"/>
      <c r="VZH23" s="6"/>
      <c r="VZI23" s="6"/>
      <c r="VZJ23" s="6"/>
      <c r="VZK23" s="6"/>
      <c r="VZL23" s="6"/>
      <c r="VZM23" s="6"/>
      <c r="VZN23" s="6"/>
      <c r="VZO23" s="6"/>
      <c r="VZP23" s="6"/>
      <c r="VZQ23" s="6"/>
      <c r="VZR23" s="6"/>
      <c r="VZS23" s="6"/>
      <c r="VZT23" s="6"/>
      <c r="VZU23" s="6"/>
      <c r="VZV23" s="6"/>
      <c r="VZW23" s="6"/>
      <c r="VZX23" s="6"/>
      <c r="VZY23" s="6"/>
      <c r="VZZ23" s="6"/>
      <c r="WAA23" s="6"/>
      <c r="WAB23" s="6"/>
      <c r="WAC23" s="6"/>
      <c r="WAD23" s="6"/>
      <c r="WAE23" s="6"/>
      <c r="WAF23" s="6"/>
      <c r="WAG23" s="6"/>
      <c r="WAH23" s="6"/>
      <c r="WAI23" s="6"/>
      <c r="WAJ23" s="6"/>
      <c r="WAK23" s="6"/>
      <c r="WAL23" s="6"/>
      <c r="WAM23" s="6"/>
      <c r="WAN23" s="6"/>
      <c r="WAO23" s="6"/>
      <c r="WAP23" s="6"/>
      <c r="WAQ23" s="6"/>
      <c r="WAR23" s="6"/>
      <c r="WAS23" s="6"/>
      <c r="WAT23" s="6"/>
      <c r="WAU23" s="6"/>
      <c r="WAV23" s="6"/>
      <c r="WAW23" s="6"/>
      <c r="WAX23" s="6"/>
      <c r="WAY23" s="6"/>
      <c r="WAZ23" s="6"/>
      <c r="WBA23" s="6"/>
      <c r="WBB23" s="6"/>
      <c r="WBC23" s="6"/>
      <c r="WBD23" s="6"/>
      <c r="WBE23" s="6"/>
      <c r="WBF23" s="6"/>
      <c r="WBG23" s="6"/>
      <c r="WBH23" s="6"/>
      <c r="WBI23" s="6"/>
      <c r="WBJ23" s="6"/>
      <c r="WBK23" s="6"/>
      <c r="WBL23" s="6"/>
      <c r="WBM23" s="6"/>
      <c r="WBN23" s="6"/>
      <c r="WBO23" s="6"/>
      <c r="WBP23" s="6"/>
      <c r="WBQ23" s="6"/>
      <c r="WBR23" s="6"/>
      <c r="WBS23" s="6"/>
      <c r="WBT23" s="6"/>
      <c r="WBU23" s="6"/>
      <c r="WBV23" s="6"/>
      <c r="WBW23" s="6"/>
      <c r="WBX23" s="6"/>
      <c r="WBY23" s="6"/>
      <c r="WBZ23" s="6"/>
      <c r="WCA23" s="6"/>
      <c r="WCB23" s="6"/>
      <c r="WCC23" s="6"/>
      <c r="WCD23" s="6"/>
      <c r="WCE23" s="6"/>
      <c r="WCF23" s="6"/>
      <c r="WCG23" s="6"/>
      <c r="WCH23" s="6"/>
      <c r="WCI23" s="6"/>
      <c r="WCJ23" s="6"/>
      <c r="WCK23" s="6"/>
      <c r="WCL23" s="6"/>
      <c r="WCM23" s="6"/>
      <c r="WCN23" s="6"/>
      <c r="WCO23" s="6"/>
      <c r="WCP23" s="6"/>
      <c r="WCQ23" s="6"/>
      <c r="WCR23" s="6"/>
      <c r="WCS23" s="6"/>
      <c r="WCT23" s="6"/>
      <c r="WCU23" s="6"/>
      <c r="WCV23" s="6"/>
      <c r="WCW23" s="6"/>
      <c r="WCX23" s="6"/>
      <c r="WCY23" s="6"/>
      <c r="WCZ23" s="6"/>
      <c r="WDA23" s="6"/>
      <c r="WDB23" s="6"/>
      <c r="WDC23" s="6"/>
      <c r="WDD23" s="6"/>
      <c r="WDE23" s="6"/>
      <c r="WDF23" s="6"/>
      <c r="WDG23" s="6"/>
      <c r="WDH23" s="6"/>
      <c r="WDI23" s="6"/>
      <c r="WDJ23" s="6"/>
      <c r="WDK23" s="6"/>
      <c r="WDL23" s="6"/>
      <c r="WDM23" s="6"/>
      <c r="WDN23" s="6"/>
      <c r="WDO23" s="6"/>
      <c r="WDP23" s="6"/>
      <c r="WDQ23" s="6"/>
      <c r="WDR23" s="6"/>
      <c r="WDS23" s="6"/>
      <c r="WDT23" s="6"/>
      <c r="WDU23" s="6"/>
      <c r="WDV23" s="6"/>
      <c r="WDW23" s="6"/>
      <c r="WDX23" s="6"/>
      <c r="WDY23" s="6"/>
      <c r="WDZ23" s="6"/>
      <c r="WEA23" s="6"/>
      <c r="WEB23" s="6"/>
      <c r="WEC23" s="6"/>
      <c r="WED23" s="6"/>
      <c r="WEE23" s="6"/>
      <c r="WEF23" s="6"/>
      <c r="WEG23" s="6"/>
      <c r="WEH23" s="6"/>
      <c r="WEI23" s="6"/>
      <c r="WEJ23" s="6"/>
      <c r="WEK23" s="6"/>
      <c r="WEL23" s="6"/>
      <c r="WEM23" s="6"/>
      <c r="WEN23" s="6"/>
      <c r="WEO23" s="6"/>
      <c r="WEP23" s="6"/>
      <c r="WEQ23" s="6"/>
      <c r="WER23" s="6"/>
      <c r="WES23" s="6"/>
      <c r="WET23" s="6"/>
      <c r="WEU23" s="6"/>
      <c r="WEV23" s="6"/>
      <c r="WEW23" s="6"/>
      <c r="WEX23" s="6"/>
      <c r="WEY23" s="6"/>
      <c r="WEZ23" s="6"/>
      <c r="WFA23" s="6"/>
      <c r="WFB23" s="6"/>
      <c r="WFC23" s="6"/>
      <c r="WFD23" s="6"/>
      <c r="WFE23" s="6"/>
      <c r="WFF23" s="6"/>
      <c r="WFG23" s="6"/>
      <c r="WFH23" s="6"/>
      <c r="WFI23" s="6"/>
      <c r="WFJ23" s="6"/>
      <c r="WFK23" s="6"/>
      <c r="WFL23" s="6"/>
      <c r="WFM23" s="6"/>
      <c r="WFN23" s="6"/>
      <c r="WFO23" s="6"/>
      <c r="WFP23" s="6"/>
      <c r="WFQ23" s="6"/>
      <c r="WFR23" s="6"/>
      <c r="WFS23" s="6"/>
      <c r="WFT23" s="6"/>
      <c r="WFU23" s="6"/>
      <c r="WFV23" s="6"/>
      <c r="WFW23" s="6"/>
      <c r="WFX23" s="6"/>
      <c r="WFY23" s="6"/>
      <c r="WFZ23" s="6"/>
      <c r="WGA23" s="6"/>
      <c r="WGB23" s="6"/>
      <c r="WGC23" s="6"/>
      <c r="WGD23" s="6"/>
      <c r="WGE23" s="6"/>
      <c r="WGF23" s="6"/>
      <c r="WGG23" s="6"/>
      <c r="WGH23" s="6"/>
      <c r="WGI23" s="6"/>
      <c r="WGJ23" s="6"/>
      <c r="WGK23" s="6"/>
      <c r="WGL23" s="6"/>
      <c r="WGM23" s="6"/>
      <c r="WGN23" s="6"/>
      <c r="WGO23" s="6"/>
      <c r="WGP23" s="6"/>
      <c r="WGQ23" s="6"/>
      <c r="WGR23" s="6"/>
      <c r="WGS23" s="6"/>
      <c r="WGT23" s="6"/>
      <c r="WGU23" s="6"/>
      <c r="WGV23" s="6"/>
      <c r="WGW23" s="6"/>
      <c r="WGX23" s="6"/>
      <c r="WGY23" s="6"/>
      <c r="WGZ23" s="6"/>
      <c r="WHA23" s="6"/>
      <c r="WHB23" s="6"/>
      <c r="WHC23" s="6"/>
      <c r="WHD23" s="6"/>
      <c r="WHE23" s="6"/>
      <c r="WHF23" s="6"/>
      <c r="WHG23" s="6"/>
      <c r="WHH23" s="6"/>
      <c r="WHI23" s="6"/>
      <c r="WHJ23" s="6"/>
      <c r="WHK23" s="6"/>
      <c r="WHL23" s="6"/>
      <c r="WHM23" s="6"/>
      <c r="WHN23" s="6"/>
      <c r="WHO23" s="6"/>
      <c r="WHP23" s="6"/>
      <c r="WHQ23" s="6"/>
      <c r="WHR23" s="6"/>
      <c r="WHS23" s="6"/>
      <c r="WHT23" s="6"/>
      <c r="WHU23" s="6"/>
      <c r="WHV23" s="6"/>
      <c r="WHW23" s="6"/>
      <c r="WHX23" s="6"/>
      <c r="WHY23" s="6"/>
      <c r="WHZ23" s="6"/>
      <c r="WIA23" s="6"/>
      <c r="WIB23" s="6"/>
      <c r="WIC23" s="6"/>
      <c r="WID23" s="6"/>
      <c r="WIE23" s="6"/>
      <c r="WIF23" s="6"/>
      <c r="WIG23" s="6"/>
      <c r="WIH23" s="6"/>
      <c r="WII23" s="6"/>
      <c r="WIJ23" s="6"/>
      <c r="WIK23" s="6"/>
      <c r="WIL23" s="6"/>
      <c r="WIM23" s="6"/>
      <c r="WIN23" s="6"/>
      <c r="WIO23" s="6"/>
      <c r="WIP23" s="6"/>
      <c r="WIQ23" s="6"/>
      <c r="WIR23" s="6"/>
      <c r="WIS23" s="6"/>
      <c r="WIT23" s="6"/>
      <c r="WIU23" s="6"/>
      <c r="WIV23" s="6"/>
      <c r="WIW23" s="6"/>
      <c r="WIX23" s="6"/>
      <c r="WIY23" s="6"/>
      <c r="WIZ23" s="6"/>
      <c r="WJA23" s="6"/>
      <c r="WJB23" s="6"/>
      <c r="WJC23" s="6"/>
      <c r="WJD23" s="6"/>
      <c r="WJE23" s="6"/>
      <c r="WJF23" s="6"/>
      <c r="WJG23" s="6"/>
      <c r="WJH23" s="6"/>
      <c r="WJI23" s="6"/>
      <c r="WJJ23" s="6"/>
      <c r="WJK23" s="6"/>
      <c r="WJL23" s="6"/>
      <c r="WJM23" s="6"/>
      <c r="WJN23" s="6"/>
      <c r="WJO23" s="6"/>
      <c r="WJP23" s="6"/>
      <c r="WJQ23" s="6"/>
      <c r="WJR23" s="6"/>
      <c r="WJS23" s="6"/>
      <c r="WJT23" s="6"/>
      <c r="WJU23" s="6"/>
      <c r="WJV23" s="6"/>
      <c r="WJW23" s="6"/>
      <c r="WJX23" s="6"/>
      <c r="WJY23" s="6"/>
      <c r="WJZ23" s="6"/>
      <c r="WKA23" s="6"/>
      <c r="WKB23" s="6"/>
      <c r="WKC23" s="6"/>
      <c r="WKD23" s="6"/>
      <c r="WKE23" s="6"/>
      <c r="WKF23" s="6"/>
      <c r="WKG23" s="6"/>
      <c r="WKH23" s="6"/>
      <c r="WKI23" s="6"/>
      <c r="WKJ23" s="6"/>
      <c r="WKK23" s="6"/>
      <c r="WKL23" s="6"/>
      <c r="WKM23" s="6"/>
      <c r="WKN23" s="6"/>
      <c r="WKO23" s="6"/>
      <c r="WKP23" s="6"/>
      <c r="WKQ23" s="6"/>
      <c r="WKR23" s="6"/>
      <c r="WKS23" s="6"/>
      <c r="WKT23" s="6"/>
      <c r="WKU23" s="6"/>
      <c r="WKV23" s="6"/>
      <c r="WKW23" s="6"/>
      <c r="WKX23" s="6"/>
      <c r="WKY23" s="6"/>
      <c r="WKZ23" s="6"/>
      <c r="WLA23" s="6"/>
      <c r="WLB23" s="6"/>
      <c r="WLC23" s="6"/>
      <c r="WLD23" s="6"/>
      <c r="WLE23" s="6"/>
      <c r="WLF23" s="6"/>
      <c r="WLG23" s="6"/>
      <c r="WLH23" s="6"/>
      <c r="WLI23" s="6"/>
      <c r="WLJ23" s="6"/>
      <c r="WLK23" s="6"/>
      <c r="WLL23" s="6"/>
      <c r="WLM23" s="6"/>
      <c r="WLN23" s="6"/>
      <c r="WLO23" s="6"/>
      <c r="WLP23" s="6"/>
      <c r="WLQ23" s="6"/>
      <c r="WLR23" s="6"/>
      <c r="WLS23" s="6"/>
      <c r="WLT23" s="6"/>
      <c r="WLU23" s="6"/>
      <c r="WLV23" s="6"/>
      <c r="WLW23" s="6"/>
      <c r="WLX23" s="6"/>
      <c r="WLY23" s="6"/>
      <c r="WLZ23" s="6"/>
      <c r="WMA23" s="6"/>
      <c r="WMB23" s="6"/>
      <c r="WMC23" s="6"/>
      <c r="WMD23" s="6"/>
      <c r="WME23" s="6"/>
      <c r="WMF23" s="6"/>
      <c r="WMG23" s="6"/>
      <c r="WMH23" s="6"/>
      <c r="WMI23" s="6"/>
      <c r="WMJ23" s="6"/>
      <c r="WMK23" s="6"/>
      <c r="WML23" s="6"/>
      <c r="WMM23" s="6"/>
      <c r="WMN23" s="6"/>
      <c r="WMO23" s="6"/>
      <c r="WMP23" s="6"/>
      <c r="WMQ23" s="6"/>
      <c r="WMR23" s="6"/>
      <c r="WMS23" s="6"/>
      <c r="WMT23" s="6"/>
      <c r="WMU23" s="6"/>
      <c r="WMV23" s="6"/>
      <c r="WMW23" s="6"/>
      <c r="WMX23" s="6"/>
      <c r="WMY23" s="6"/>
      <c r="WMZ23" s="6"/>
      <c r="WNA23" s="6"/>
      <c r="WNB23" s="6"/>
      <c r="WNC23" s="6"/>
      <c r="WND23" s="6"/>
      <c r="WNE23" s="6"/>
      <c r="WNF23" s="6"/>
      <c r="WNG23" s="6"/>
      <c r="WNH23" s="6"/>
      <c r="WNI23" s="6"/>
      <c r="WNJ23" s="6"/>
      <c r="WNK23" s="6"/>
      <c r="WNL23" s="6"/>
      <c r="WNM23" s="6"/>
      <c r="WNN23" s="6"/>
      <c r="WNO23" s="6"/>
      <c r="WNP23" s="6"/>
      <c r="WNQ23" s="6"/>
      <c r="WNR23" s="6"/>
      <c r="WNS23" s="6"/>
      <c r="WNT23" s="6"/>
      <c r="WNU23" s="6"/>
      <c r="WNV23" s="6"/>
      <c r="WNW23" s="6"/>
      <c r="WNX23" s="6"/>
      <c r="WNY23" s="6"/>
      <c r="WNZ23" s="6"/>
      <c r="WOA23" s="6"/>
      <c r="WOB23" s="6"/>
      <c r="WOC23" s="6"/>
      <c r="WOD23" s="6"/>
      <c r="WOE23" s="6"/>
      <c r="WOF23" s="6"/>
      <c r="WOG23" s="6"/>
      <c r="WOH23" s="6"/>
      <c r="WOI23" s="6"/>
      <c r="WOJ23" s="6"/>
      <c r="WOK23" s="6"/>
      <c r="WOL23" s="6"/>
      <c r="WOM23" s="6"/>
      <c r="WON23" s="6"/>
      <c r="WOO23" s="6"/>
      <c r="WOP23" s="6"/>
      <c r="WOQ23" s="6"/>
      <c r="WOR23" s="6"/>
      <c r="WOS23" s="6"/>
      <c r="WOT23" s="6"/>
      <c r="WOU23" s="6"/>
      <c r="WOV23" s="6"/>
      <c r="WOW23" s="6"/>
      <c r="WOX23" s="6"/>
      <c r="WOY23" s="6"/>
      <c r="WOZ23" s="6"/>
      <c r="WPA23" s="6"/>
      <c r="WPB23" s="6"/>
      <c r="WPC23" s="6"/>
      <c r="WPD23" s="6"/>
      <c r="WPE23" s="6"/>
      <c r="WPF23" s="6"/>
      <c r="WPG23" s="6"/>
      <c r="WPH23" s="6"/>
      <c r="WPI23" s="6"/>
      <c r="WPJ23" s="6"/>
      <c r="WPK23" s="6"/>
      <c r="WPL23" s="6"/>
      <c r="WPM23" s="6"/>
      <c r="WPN23" s="6"/>
      <c r="WPO23" s="6"/>
      <c r="WPP23" s="6"/>
      <c r="WPQ23" s="6"/>
      <c r="WPR23" s="6"/>
      <c r="WPS23" s="6"/>
      <c r="WPT23" s="6"/>
      <c r="WPU23" s="6"/>
      <c r="WPV23" s="6"/>
      <c r="WPW23" s="6"/>
      <c r="WPX23" s="6"/>
      <c r="WPY23" s="6"/>
      <c r="WPZ23" s="6"/>
      <c r="WQA23" s="6"/>
      <c r="WQB23" s="6"/>
      <c r="WQC23" s="6"/>
      <c r="WQD23" s="6"/>
      <c r="WQE23" s="6"/>
      <c r="WQF23" s="6"/>
      <c r="WQG23" s="6"/>
      <c r="WQH23" s="6"/>
      <c r="WQI23" s="6"/>
      <c r="WQJ23" s="6"/>
      <c r="WQK23" s="6"/>
      <c r="WQL23" s="6"/>
      <c r="WQM23" s="6"/>
      <c r="WQN23" s="6"/>
      <c r="WQO23" s="6"/>
      <c r="WQP23" s="6"/>
      <c r="WQQ23" s="6"/>
      <c r="WQR23" s="6"/>
      <c r="WQS23" s="6"/>
      <c r="WQT23" s="6"/>
      <c r="WQU23" s="6"/>
      <c r="WQV23" s="6"/>
      <c r="WQW23" s="6"/>
      <c r="WQX23" s="6"/>
      <c r="WQY23" s="6"/>
      <c r="WQZ23" s="6"/>
      <c r="WRA23" s="6"/>
      <c r="WRB23" s="6"/>
      <c r="WRC23" s="6"/>
      <c r="WRD23" s="6"/>
      <c r="WRE23" s="6"/>
      <c r="WRF23" s="6"/>
      <c r="WRG23" s="6"/>
      <c r="WRH23" s="6"/>
      <c r="WRI23" s="6"/>
      <c r="WRJ23" s="6"/>
      <c r="WRK23" s="6"/>
      <c r="WRL23" s="6"/>
      <c r="WRM23" s="6"/>
      <c r="WRN23" s="6"/>
      <c r="WRO23" s="6"/>
      <c r="WRP23" s="6"/>
      <c r="WRQ23" s="6"/>
      <c r="WRR23" s="6"/>
      <c r="WRS23" s="6"/>
      <c r="WRT23" s="6"/>
      <c r="WRU23" s="6"/>
      <c r="WRV23" s="6"/>
      <c r="WRW23" s="6"/>
      <c r="WRX23" s="6"/>
      <c r="WRY23" s="6"/>
      <c r="WRZ23" s="6"/>
      <c r="WSA23" s="6"/>
      <c r="WSB23" s="6"/>
      <c r="WSC23" s="6"/>
      <c r="WSD23" s="6"/>
      <c r="WSE23" s="6"/>
      <c r="WSF23" s="6"/>
      <c r="WSG23" s="6"/>
      <c r="WSH23" s="6"/>
      <c r="WSI23" s="6"/>
      <c r="WSJ23" s="6"/>
      <c r="WSK23" s="6"/>
      <c r="WSL23" s="6"/>
      <c r="WSM23" s="6"/>
      <c r="WSN23" s="6"/>
      <c r="WSO23" s="6"/>
      <c r="WSP23" s="6"/>
      <c r="WSQ23" s="6"/>
      <c r="WSR23" s="6"/>
      <c r="WSS23" s="6"/>
      <c r="WST23" s="6"/>
      <c r="WSU23" s="6"/>
      <c r="WSV23" s="6"/>
      <c r="WSW23" s="6"/>
      <c r="WSX23" s="6"/>
      <c r="WSY23" s="6"/>
      <c r="WSZ23" s="6"/>
      <c r="WTA23" s="6"/>
      <c r="WTB23" s="6"/>
      <c r="WTC23" s="6"/>
      <c r="WTD23" s="6"/>
      <c r="WTE23" s="6"/>
      <c r="WTF23" s="6"/>
      <c r="WTG23" s="6"/>
      <c r="WTH23" s="6"/>
      <c r="WTI23" s="6"/>
      <c r="WTJ23" s="6"/>
      <c r="WTK23" s="6"/>
      <c r="WTL23" s="6"/>
      <c r="WTM23" s="6"/>
      <c r="WTN23" s="6"/>
      <c r="WTO23" s="6"/>
      <c r="WTP23" s="6"/>
      <c r="WTQ23" s="6"/>
      <c r="WTR23" s="6"/>
      <c r="WTS23" s="6"/>
      <c r="WTT23" s="6"/>
      <c r="WTU23" s="6"/>
      <c r="WTV23" s="6"/>
      <c r="WTW23" s="6"/>
      <c r="WTX23" s="6"/>
      <c r="WTY23" s="6"/>
      <c r="WTZ23" s="6"/>
      <c r="WUA23" s="6"/>
      <c r="WUB23" s="6"/>
      <c r="WUC23" s="6"/>
      <c r="WUD23" s="6"/>
      <c r="WUE23" s="6"/>
      <c r="WUF23" s="6"/>
      <c r="WUG23" s="6"/>
      <c r="WUH23" s="6"/>
      <c r="WUI23" s="6"/>
      <c r="WUJ23" s="6"/>
      <c r="WUK23" s="6"/>
      <c r="WUL23" s="6"/>
      <c r="WUM23" s="6"/>
      <c r="WUN23" s="6"/>
      <c r="WUO23" s="6"/>
      <c r="WUP23" s="6"/>
      <c r="WUQ23" s="6"/>
      <c r="WUR23" s="6"/>
      <c r="WUS23" s="6"/>
      <c r="WUT23" s="6"/>
      <c r="WUU23" s="6"/>
      <c r="WUV23" s="6"/>
      <c r="WUW23" s="6"/>
      <c r="WUX23" s="6"/>
      <c r="WUY23" s="6"/>
      <c r="WUZ23" s="6"/>
      <c r="WVA23" s="6"/>
      <c r="WVB23" s="6"/>
      <c r="WVC23" s="6"/>
      <c r="WVD23" s="6"/>
      <c r="WVE23" s="6"/>
      <c r="WVF23" s="6"/>
      <c r="WVG23" s="6"/>
      <c r="WVH23" s="6"/>
      <c r="WVI23" s="6"/>
      <c r="WVJ23" s="6"/>
      <c r="WVK23" s="6"/>
      <c r="WVL23" s="6"/>
      <c r="WVM23" s="6"/>
      <c r="WVN23" s="6"/>
      <c r="WVO23" s="6"/>
      <c r="WVP23" s="6"/>
      <c r="WVQ23" s="6"/>
      <c r="WVR23" s="6"/>
      <c r="WVS23" s="6"/>
      <c r="WVT23" s="6"/>
      <c r="WVU23" s="6"/>
      <c r="WVV23" s="6"/>
      <c r="WVW23" s="6"/>
      <c r="WVX23" s="6"/>
      <c r="WVY23" s="6"/>
      <c r="WVZ23" s="6"/>
      <c r="WWA23" s="6"/>
      <c r="WWB23" s="6"/>
      <c r="WWC23" s="6"/>
      <c r="WWD23" s="6"/>
      <c r="WWE23" s="6"/>
      <c r="WWF23" s="6"/>
      <c r="WWG23" s="6"/>
      <c r="WWH23" s="6"/>
      <c r="WWI23" s="6"/>
      <c r="WWJ23" s="6"/>
      <c r="WWK23" s="6"/>
      <c r="WWL23" s="6"/>
      <c r="WWM23" s="6"/>
      <c r="WWN23" s="6"/>
      <c r="WWO23" s="6"/>
      <c r="WWP23" s="6"/>
      <c r="WWQ23" s="6"/>
      <c r="WWR23" s="6"/>
      <c r="WWS23" s="6"/>
      <c r="WWT23" s="6"/>
      <c r="WWU23" s="6"/>
      <c r="WWV23" s="6"/>
      <c r="WWW23" s="6"/>
      <c r="WWX23" s="6"/>
      <c r="WWY23" s="6"/>
      <c r="WWZ23" s="6"/>
      <c r="WXA23" s="6"/>
      <c r="WXB23" s="6"/>
      <c r="WXC23" s="6"/>
      <c r="WXD23" s="6"/>
      <c r="WXE23" s="6"/>
      <c r="WXF23" s="6"/>
      <c r="WXG23" s="6"/>
      <c r="WXH23" s="6"/>
      <c r="WXI23" s="6"/>
      <c r="WXJ23" s="6"/>
      <c r="WXK23" s="6"/>
      <c r="WXL23" s="6"/>
      <c r="WXM23" s="6"/>
      <c r="WXN23" s="6"/>
      <c r="WXO23" s="6"/>
      <c r="WXP23" s="6"/>
      <c r="WXQ23" s="6"/>
      <c r="WXR23" s="6"/>
      <c r="WXS23" s="6"/>
      <c r="WXT23" s="6"/>
      <c r="WXU23" s="6"/>
      <c r="WXV23" s="6"/>
      <c r="WXW23" s="6"/>
      <c r="WXX23" s="6"/>
      <c r="WXY23" s="6"/>
      <c r="WXZ23" s="6"/>
      <c r="WYA23" s="6"/>
      <c r="WYB23" s="6"/>
      <c r="WYC23" s="6"/>
      <c r="WYD23" s="6"/>
      <c r="WYE23" s="6"/>
      <c r="WYF23" s="6"/>
      <c r="WYG23" s="6"/>
      <c r="WYH23" s="6"/>
      <c r="WYI23" s="6"/>
      <c r="WYJ23" s="6"/>
      <c r="WYK23" s="6"/>
      <c r="WYL23" s="6"/>
      <c r="WYM23" s="6"/>
      <c r="WYN23" s="6"/>
      <c r="WYO23" s="6"/>
      <c r="WYP23" s="6"/>
      <c r="WYQ23" s="6"/>
      <c r="WYR23" s="6"/>
      <c r="WYS23" s="6"/>
      <c r="WYT23" s="6"/>
      <c r="WYU23" s="6"/>
      <c r="WYV23" s="6"/>
      <c r="WYW23" s="6"/>
      <c r="WYX23" s="6"/>
      <c r="WYY23" s="6"/>
      <c r="WYZ23" s="6"/>
      <c r="WZA23" s="6"/>
      <c r="WZB23" s="6"/>
      <c r="WZC23" s="6"/>
      <c r="WZD23" s="6"/>
      <c r="WZE23" s="6"/>
      <c r="WZF23" s="6"/>
      <c r="WZG23" s="6"/>
      <c r="WZH23" s="6"/>
      <c r="WZI23" s="6"/>
      <c r="WZJ23" s="6"/>
      <c r="WZK23" s="6"/>
      <c r="WZL23" s="6"/>
      <c r="WZM23" s="6"/>
      <c r="WZN23" s="6"/>
      <c r="WZO23" s="6"/>
      <c r="WZP23" s="6"/>
      <c r="WZQ23" s="6"/>
      <c r="WZR23" s="6"/>
      <c r="WZS23" s="6"/>
      <c r="WZT23" s="6"/>
      <c r="WZU23" s="6"/>
      <c r="WZV23" s="6"/>
      <c r="WZW23" s="6"/>
      <c r="WZX23" s="6"/>
      <c r="WZY23" s="6"/>
      <c r="WZZ23" s="6"/>
      <c r="XAA23" s="6"/>
      <c r="XAB23" s="6"/>
      <c r="XAC23" s="6"/>
      <c r="XAD23" s="6"/>
      <c r="XAE23" s="6"/>
      <c r="XAF23" s="6"/>
      <c r="XAG23" s="6"/>
      <c r="XAH23" s="6"/>
      <c r="XAI23" s="6"/>
      <c r="XAJ23" s="6"/>
      <c r="XAK23" s="6"/>
      <c r="XAL23" s="6"/>
      <c r="XAM23" s="6"/>
      <c r="XAN23" s="6"/>
      <c r="XAO23" s="6"/>
      <c r="XAP23" s="6"/>
      <c r="XAQ23" s="6"/>
      <c r="XAR23" s="6"/>
      <c r="XAS23" s="6"/>
      <c r="XAT23" s="6"/>
      <c r="XAU23" s="6"/>
      <c r="XAV23" s="6"/>
      <c r="XAW23" s="6"/>
      <c r="XAX23" s="6"/>
      <c r="XAY23" s="6"/>
      <c r="XAZ23" s="6"/>
      <c r="XBA23" s="6"/>
      <c r="XBB23" s="6"/>
      <c r="XBC23" s="6"/>
      <c r="XBD23" s="6"/>
      <c r="XBE23" s="6"/>
      <c r="XBF23" s="6"/>
      <c r="XBG23" s="6"/>
      <c r="XBH23" s="6"/>
      <c r="XBI23" s="6"/>
      <c r="XBJ23" s="6"/>
      <c r="XBK23" s="6"/>
      <c r="XBL23" s="6"/>
      <c r="XBM23" s="6"/>
      <c r="XBN23" s="6"/>
      <c r="XBO23" s="6"/>
      <c r="XBP23" s="6"/>
      <c r="XBQ23" s="6"/>
      <c r="XBR23" s="6"/>
      <c r="XBS23" s="6"/>
      <c r="XBT23" s="6"/>
      <c r="XBU23" s="6"/>
      <c r="XBV23" s="6"/>
      <c r="XBW23" s="6"/>
      <c r="XBX23" s="6"/>
      <c r="XBY23" s="6"/>
      <c r="XBZ23" s="6"/>
      <c r="XCA23" s="6"/>
      <c r="XCB23" s="6"/>
      <c r="XCC23" s="6"/>
      <c r="XCD23" s="6"/>
      <c r="XCE23" s="6"/>
      <c r="XCF23" s="6"/>
      <c r="XCG23" s="6"/>
      <c r="XCH23" s="6"/>
      <c r="XCI23" s="6"/>
      <c r="XCJ23" s="6"/>
      <c r="XCK23" s="6"/>
      <c r="XCL23" s="6"/>
      <c r="XCM23" s="6"/>
      <c r="XCN23" s="6"/>
      <c r="XCO23" s="6"/>
      <c r="XCP23" s="6"/>
      <c r="XCQ23" s="6"/>
      <c r="XCR23" s="6"/>
      <c r="XCS23" s="6"/>
      <c r="XCT23" s="6"/>
      <c r="XCU23" s="6"/>
      <c r="XCV23" s="6"/>
      <c r="XCW23" s="6"/>
      <c r="XCX23" s="6"/>
      <c r="XCY23" s="6"/>
      <c r="XCZ23" s="6"/>
      <c r="XDA23" s="6"/>
      <c r="XDB23" s="6"/>
      <c r="XDC23" s="6"/>
      <c r="XDD23" s="6"/>
      <c r="XDE23" s="6"/>
      <c r="XDF23" s="6"/>
      <c r="XDG23" s="6"/>
      <c r="XDH23" s="6"/>
      <c r="XDI23" s="6"/>
      <c r="XDJ23" s="6"/>
      <c r="XDK23" s="6"/>
      <c r="XDL23" s="6"/>
      <c r="XDM23" s="6"/>
      <c r="XDN23" s="6"/>
      <c r="XDO23" s="6"/>
      <c r="XDP23" s="6"/>
      <c r="XDQ23" s="6"/>
      <c r="XDR23" s="6"/>
      <c r="XDS23" s="6"/>
      <c r="XDT23" s="6"/>
      <c r="XDU23" s="6"/>
      <c r="XDV23" s="6"/>
      <c r="XDW23" s="6"/>
      <c r="XDX23" s="6"/>
      <c r="XDY23" s="6"/>
      <c r="XDZ23" s="6"/>
      <c r="XEA23" s="6"/>
      <c r="XEB23" s="6"/>
      <c r="XEC23" s="6"/>
      <c r="XED23" s="6"/>
      <c r="XEE23" s="6"/>
      <c r="XEF23" s="6"/>
      <c r="XEG23" s="6"/>
      <c r="XEH23" s="6"/>
      <c r="XEI23" s="6"/>
      <c r="XEJ23" s="6"/>
      <c r="XEK23" s="6"/>
      <c r="XEL23" s="6"/>
      <c r="XEM23" s="6"/>
      <c r="XEN23" s="6"/>
      <c r="XEO23" s="6"/>
      <c r="XEP23" s="6"/>
      <c r="XEQ23" s="6"/>
      <c r="XER23" s="6"/>
      <c r="XES23" s="6"/>
      <c r="XET23" s="6"/>
      <c r="XEU23" s="6"/>
      <c r="XEV23" s="6"/>
      <c r="XEW23" s="6"/>
      <c r="XEX23" s="6"/>
      <c r="XEY23" s="6"/>
      <c r="XEZ23" s="6"/>
      <c r="XFA23" s="6"/>
      <c r="XFB23" s="6"/>
      <c r="XFC23" s="6"/>
    </row>
    <row r="24" spans="1:16383" ht="16.5" customHeight="1">
      <c r="B24" s="10" t="s">
        <v>429</v>
      </c>
      <c r="C24" s="14"/>
      <c r="D24" s="59"/>
      <c r="E24" s="172">
        <v>2.8180592462235591E-2</v>
      </c>
      <c r="F24" s="172">
        <v>9.4459833682154354E-3</v>
      </c>
      <c r="G24" s="172">
        <v>2.1337237987449312E-2</v>
      </c>
      <c r="H24" s="172">
        <v>4.081191559758569E-3</v>
      </c>
      <c r="I24" s="172">
        <v>7.1891373162037142E-3</v>
      </c>
      <c r="J24" s="172">
        <v>7.4431322715777385E-3</v>
      </c>
      <c r="K24" s="172"/>
      <c r="L24" s="172">
        <v>2.3148790760108003E-2</v>
      </c>
      <c r="M24" s="172">
        <v>1.48569880514838E-2</v>
      </c>
      <c r="N24" s="172">
        <v>1.8091172973266235E-3</v>
      </c>
      <c r="O24" s="172">
        <v>1.4194446596545315E-3</v>
      </c>
      <c r="P24" s="172">
        <v>7.5427825394946588E-4</v>
      </c>
      <c r="Q24" s="172">
        <v>1.3574743235189202E-3</v>
      </c>
      <c r="R24" s="172">
        <v>9.170388538732487E-4</v>
      </c>
      <c r="S24" s="172">
        <v>1.9332428914314319E-3</v>
      </c>
      <c r="T24" s="172">
        <v>1.2246494937742556E-3</v>
      </c>
      <c r="U24" s="172">
        <v>2.2642350094811106E-3</v>
      </c>
      <c r="V24" s="172">
        <v>1.9762755237626981E-3</v>
      </c>
      <c r="W24" s="172">
        <v>2.2466886324205345E-3</v>
      </c>
      <c r="X24" s="172">
        <v>1.0836467643367193E-3</v>
      </c>
      <c r="Y24" s="172">
        <v>1.5711123559765702E-3</v>
      </c>
      <c r="Z24" s="172">
        <v>2.3371830092985594E-3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  <c r="CUY24" s="6"/>
      <c r="CUZ24" s="6"/>
      <c r="CVA24" s="6"/>
      <c r="CVB24" s="6"/>
      <c r="CVC24" s="6"/>
      <c r="CVD24" s="6"/>
      <c r="CVE24" s="6"/>
      <c r="CVF24" s="6"/>
      <c r="CVG24" s="6"/>
      <c r="CVH24" s="6"/>
      <c r="CVI24" s="6"/>
      <c r="CVJ24" s="6"/>
      <c r="CVK24" s="6"/>
      <c r="CVL24" s="6"/>
      <c r="CVM24" s="6"/>
      <c r="CVN24" s="6"/>
      <c r="CVO24" s="6"/>
      <c r="CVP24" s="6"/>
      <c r="CVQ24" s="6"/>
      <c r="CVR24" s="6"/>
      <c r="CVS24" s="6"/>
      <c r="CVT24" s="6"/>
      <c r="CVU24" s="6"/>
      <c r="CVV24" s="6"/>
      <c r="CVW24" s="6"/>
      <c r="CVX24" s="6"/>
      <c r="CVY24" s="6"/>
      <c r="CVZ24" s="6"/>
      <c r="CWA24" s="6"/>
      <c r="CWB24" s="6"/>
      <c r="CWC24" s="6"/>
      <c r="CWD24" s="6"/>
      <c r="CWE24" s="6"/>
      <c r="CWF24" s="6"/>
      <c r="CWG24" s="6"/>
      <c r="CWH24" s="6"/>
      <c r="CWI24" s="6"/>
      <c r="CWJ24" s="6"/>
      <c r="CWK24" s="6"/>
      <c r="CWL24" s="6"/>
      <c r="CWM24" s="6"/>
      <c r="CWN24" s="6"/>
      <c r="CWO24" s="6"/>
      <c r="CWP24" s="6"/>
      <c r="CWQ24" s="6"/>
      <c r="CWR24" s="6"/>
      <c r="CWS24" s="6"/>
      <c r="CWT24" s="6"/>
      <c r="CWU24" s="6"/>
      <c r="CWV24" s="6"/>
      <c r="CWW24" s="6"/>
      <c r="CWX24" s="6"/>
      <c r="CWY24" s="6"/>
      <c r="CWZ24" s="6"/>
      <c r="CXA24" s="6"/>
      <c r="CXB24" s="6"/>
      <c r="CXC24" s="6"/>
      <c r="CXD24" s="6"/>
      <c r="CXE24" s="6"/>
      <c r="CXF24" s="6"/>
      <c r="CXG24" s="6"/>
      <c r="CXH24" s="6"/>
      <c r="CXI24" s="6"/>
      <c r="CXJ24" s="6"/>
      <c r="CXK24" s="6"/>
      <c r="CXL24" s="6"/>
      <c r="CXM24" s="6"/>
      <c r="CXN24" s="6"/>
      <c r="CXO24" s="6"/>
      <c r="CXP24" s="6"/>
      <c r="CXQ24" s="6"/>
      <c r="CXR24" s="6"/>
      <c r="CXS24" s="6"/>
      <c r="CXT24" s="6"/>
      <c r="CXU24" s="6"/>
      <c r="CXV24" s="6"/>
      <c r="CXW24" s="6"/>
      <c r="CXX24" s="6"/>
      <c r="CXY24" s="6"/>
      <c r="CXZ24" s="6"/>
      <c r="CYA24" s="6"/>
      <c r="CYB24" s="6"/>
      <c r="CYC24" s="6"/>
      <c r="CYD24" s="6"/>
      <c r="CYE24" s="6"/>
      <c r="CYF24" s="6"/>
      <c r="CYG24" s="6"/>
      <c r="CYH24" s="6"/>
      <c r="CYI24" s="6"/>
      <c r="CYJ24" s="6"/>
      <c r="CYK24" s="6"/>
      <c r="CYL24" s="6"/>
      <c r="CYM24" s="6"/>
      <c r="CYN24" s="6"/>
      <c r="CYO24" s="6"/>
      <c r="CYP24" s="6"/>
      <c r="CYQ24" s="6"/>
      <c r="CYR24" s="6"/>
      <c r="CYS24" s="6"/>
      <c r="CYT24" s="6"/>
      <c r="CYU24" s="6"/>
      <c r="CYV24" s="6"/>
      <c r="CYW24" s="6"/>
      <c r="CYX24" s="6"/>
      <c r="CYY24" s="6"/>
      <c r="CYZ24" s="6"/>
      <c r="CZA24" s="6"/>
      <c r="CZB24" s="6"/>
      <c r="CZC24" s="6"/>
      <c r="CZD24" s="6"/>
      <c r="CZE24" s="6"/>
      <c r="CZF24" s="6"/>
      <c r="CZG24" s="6"/>
      <c r="CZH24" s="6"/>
      <c r="CZI24" s="6"/>
      <c r="CZJ24" s="6"/>
      <c r="CZK24" s="6"/>
      <c r="CZL24" s="6"/>
      <c r="CZM24" s="6"/>
      <c r="CZN24" s="6"/>
      <c r="CZO24" s="6"/>
      <c r="CZP24" s="6"/>
      <c r="CZQ24" s="6"/>
      <c r="CZR24" s="6"/>
      <c r="CZS24" s="6"/>
      <c r="CZT24" s="6"/>
      <c r="CZU24" s="6"/>
      <c r="CZV24" s="6"/>
      <c r="CZW24" s="6"/>
      <c r="CZX24" s="6"/>
      <c r="CZY24" s="6"/>
      <c r="CZZ24" s="6"/>
      <c r="DAA24" s="6"/>
      <c r="DAB24" s="6"/>
      <c r="DAC24" s="6"/>
      <c r="DAD24" s="6"/>
      <c r="DAE24" s="6"/>
      <c r="DAF24" s="6"/>
      <c r="DAG24" s="6"/>
      <c r="DAH24" s="6"/>
      <c r="DAI24" s="6"/>
      <c r="DAJ24" s="6"/>
      <c r="DAK24" s="6"/>
      <c r="DAL24" s="6"/>
      <c r="DAM24" s="6"/>
      <c r="DAN24" s="6"/>
      <c r="DAO24" s="6"/>
      <c r="DAP24" s="6"/>
      <c r="DAQ24" s="6"/>
      <c r="DAR24" s="6"/>
      <c r="DAS24" s="6"/>
      <c r="DAT24" s="6"/>
      <c r="DAU24" s="6"/>
      <c r="DAV24" s="6"/>
      <c r="DAW24" s="6"/>
      <c r="DAX24" s="6"/>
      <c r="DAY24" s="6"/>
      <c r="DAZ24" s="6"/>
      <c r="DBA24" s="6"/>
      <c r="DBB24" s="6"/>
      <c r="DBC24" s="6"/>
      <c r="DBD24" s="6"/>
      <c r="DBE24" s="6"/>
      <c r="DBF24" s="6"/>
      <c r="DBG24" s="6"/>
      <c r="DBH24" s="6"/>
      <c r="DBI24" s="6"/>
      <c r="DBJ24" s="6"/>
      <c r="DBK24" s="6"/>
      <c r="DBL24" s="6"/>
      <c r="DBM24" s="6"/>
      <c r="DBN24" s="6"/>
      <c r="DBO24" s="6"/>
      <c r="DBP24" s="6"/>
      <c r="DBQ24" s="6"/>
      <c r="DBR24" s="6"/>
      <c r="DBS24" s="6"/>
      <c r="DBT24" s="6"/>
      <c r="DBU24" s="6"/>
      <c r="DBV24" s="6"/>
      <c r="DBW24" s="6"/>
      <c r="DBX24" s="6"/>
      <c r="DBY24" s="6"/>
      <c r="DBZ24" s="6"/>
      <c r="DCA24" s="6"/>
      <c r="DCB24" s="6"/>
      <c r="DCC24" s="6"/>
      <c r="DCD24" s="6"/>
      <c r="DCE24" s="6"/>
      <c r="DCF24" s="6"/>
      <c r="DCG24" s="6"/>
      <c r="DCH24" s="6"/>
      <c r="DCI24" s="6"/>
      <c r="DCJ24" s="6"/>
      <c r="DCK24" s="6"/>
      <c r="DCL24" s="6"/>
      <c r="DCM24" s="6"/>
      <c r="DCN24" s="6"/>
      <c r="DCO24" s="6"/>
      <c r="DCP24" s="6"/>
      <c r="DCQ24" s="6"/>
      <c r="DCR24" s="6"/>
      <c r="DCS24" s="6"/>
      <c r="DCT24" s="6"/>
      <c r="DCU24" s="6"/>
      <c r="DCV24" s="6"/>
      <c r="DCW24" s="6"/>
      <c r="DCX24" s="6"/>
      <c r="DCY24" s="6"/>
      <c r="DCZ24" s="6"/>
      <c r="DDA24" s="6"/>
      <c r="DDB24" s="6"/>
      <c r="DDC24" s="6"/>
      <c r="DDD24" s="6"/>
      <c r="DDE24" s="6"/>
      <c r="DDF24" s="6"/>
      <c r="DDG24" s="6"/>
      <c r="DDH24" s="6"/>
      <c r="DDI24" s="6"/>
      <c r="DDJ24" s="6"/>
      <c r="DDK24" s="6"/>
      <c r="DDL24" s="6"/>
      <c r="DDM24" s="6"/>
      <c r="DDN24" s="6"/>
      <c r="DDO24" s="6"/>
      <c r="DDP24" s="6"/>
      <c r="DDQ24" s="6"/>
      <c r="DDR24" s="6"/>
      <c r="DDS24" s="6"/>
      <c r="DDT24" s="6"/>
      <c r="DDU24" s="6"/>
      <c r="DDV24" s="6"/>
      <c r="DDW24" s="6"/>
      <c r="DDX24" s="6"/>
      <c r="DDY24" s="6"/>
      <c r="DDZ24" s="6"/>
      <c r="DEA24" s="6"/>
      <c r="DEB24" s="6"/>
      <c r="DEC24" s="6"/>
      <c r="DED24" s="6"/>
      <c r="DEE24" s="6"/>
      <c r="DEF24" s="6"/>
      <c r="DEG24" s="6"/>
      <c r="DEH24" s="6"/>
      <c r="DEI24" s="6"/>
      <c r="DEJ24" s="6"/>
      <c r="DEK24" s="6"/>
      <c r="DEL24" s="6"/>
      <c r="DEM24" s="6"/>
      <c r="DEN24" s="6"/>
      <c r="DEO24" s="6"/>
      <c r="DEP24" s="6"/>
      <c r="DEQ24" s="6"/>
      <c r="DER24" s="6"/>
      <c r="DES24" s="6"/>
      <c r="DET24" s="6"/>
      <c r="DEU24" s="6"/>
      <c r="DEV24" s="6"/>
      <c r="DEW24" s="6"/>
      <c r="DEX24" s="6"/>
      <c r="DEY24" s="6"/>
      <c r="DEZ24" s="6"/>
      <c r="DFA24" s="6"/>
      <c r="DFB24" s="6"/>
      <c r="DFC24" s="6"/>
      <c r="DFD24" s="6"/>
      <c r="DFE24" s="6"/>
      <c r="DFF24" s="6"/>
      <c r="DFG24" s="6"/>
      <c r="DFH24" s="6"/>
      <c r="DFI24" s="6"/>
      <c r="DFJ24" s="6"/>
      <c r="DFK24" s="6"/>
      <c r="DFL24" s="6"/>
      <c r="DFM24" s="6"/>
      <c r="DFN24" s="6"/>
      <c r="DFO24" s="6"/>
      <c r="DFP24" s="6"/>
      <c r="DFQ24" s="6"/>
      <c r="DFR24" s="6"/>
      <c r="DFS24" s="6"/>
      <c r="DFT24" s="6"/>
      <c r="DFU24" s="6"/>
      <c r="DFV24" s="6"/>
      <c r="DFW24" s="6"/>
      <c r="DFX24" s="6"/>
      <c r="DFY24" s="6"/>
      <c r="DFZ24" s="6"/>
      <c r="DGA24" s="6"/>
      <c r="DGB24" s="6"/>
      <c r="DGC24" s="6"/>
      <c r="DGD24" s="6"/>
      <c r="DGE24" s="6"/>
      <c r="DGF24" s="6"/>
      <c r="DGG24" s="6"/>
      <c r="DGH24" s="6"/>
      <c r="DGI24" s="6"/>
      <c r="DGJ24" s="6"/>
      <c r="DGK24" s="6"/>
      <c r="DGL24" s="6"/>
      <c r="DGM24" s="6"/>
      <c r="DGN24" s="6"/>
      <c r="DGO24" s="6"/>
      <c r="DGP24" s="6"/>
      <c r="DGQ24" s="6"/>
      <c r="DGR24" s="6"/>
      <c r="DGS24" s="6"/>
      <c r="DGT24" s="6"/>
      <c r="DGU24" s="6"/>
      <c r="DGV24" s="6"/>
      <c r="DGW24" s="6"/>
      <c r="DGX24" s="6"/>
      <c r="DGY24" s="6"/>
      <c r="DGZ24" s="6"/>
      <c r="DHA24" s="6"/>
      <c r="DHB24" s="6"/>
      <c r="DHC24" s="6"/>
      <c r="DHD24" s="6"/>
      <c r="DHE24" s="6"/>
      <c r="DHF24" s="6"/>
      <c r="DHG24" s="6"/>
      <c r="DHH24" s="6"/>
      <c r="DHI24" s="6"/>
      <c r="DHJ24" s="6"/>
      <c r="DHK24" s="6"/>
      <c r="DHL24" s="6"/>
      <c r="DHM24" s="6"/>
      <c r="DHN24" s="6"/>
      <c r="DHO24" s="6"/>
      <c r="DHP24" s="6"/>
      <c r="DHQ24" s="6"/>
      <c r="DHR24" s="6"/>
      <c r="DHS24" s="6"/>
      <c r="DHT24" s="6"/>
      <c r="DHU24" s="6"/>
      <c r="DHV24" s="6"/>
      <c r="DHW24" s="6"/>
      <c r="DHX24" s="6"/>
      <c r="DHY24" s="6"/>
      <c r="DHZ24" s="6"/>
      <c r="DIA24" s="6"/>
      <c r="DIB24" s="6"/>
      <c r="DIC24" s="6"/>
      <c r="DID24" s="6"/>
      <c r="DIE24" s="6"/>
      <c r="DIF24" s="6"/>
      <c r="DIG24" s="6"/>
      <c r="DIH24" s="6"/>
      <c r="DII24" s="6"/>
      <c r="DIJ24" s="6"/>
      <c r="DIK24" s="6"/>
      <c r="DIL24" s="6"/>
      <c r="DIM24" s="6"/>
      <c r="DIN24" s="6"/>
      <c r="DIO24" s="6"/>
      <c r="DIP24" s="6"/>
      <c r="DIQ24" s="6"/>
      <c r="DIR24" s="6"/>
      <c r="DIS24" s="6"/>
      <c r="DIT24" s="6"/>
      <c r="DIU24" s="6"/>
      <c r="DIV24" s="6"/>
      <c r="DIW24" s="6"/>
      <c r="DIX24" s="6"/>
      <c r="DIY24" s="6"/>
      <c r="DIZ24" s="6"/>
      <c r="DJA24" s="6"/>
      <c r="DJB24" s="6"/>
      <c r="DJC24" s="6"/>
      <c r="DJD24" s="6"/>
      <c r="DJE24" s="6"/>
      <c r="DJF24" s="6"/>
      <c r="DJG24" s="6"/>
      <c r="DJH24" s="6"/>
      <c r="DJI24" s="6"/>
      <c r="DJJ24" s="6"/>
      <c r="DJK24" s="6"/>
      <c r="DJL24" s="6"/>
      <c r="DJM24" s="6"/>
      <c r="DJN24" s="6"/>
      <c r="DJO24" s="6"/>
      <c r="DJP24" s="6"/>
      <c r="DJQ24" s="6"/>
      <c r="DJR24" s="6"/>
      <c r="DJS24" s="6"/>
      <c r="DJT24" s="6"/>
      <c r="DJU24" s="6"/>
      <c r="DJV24" s="6"/>
      <c r="DJW24" s="6"/>
      <c r="DJX24" s="6"/>
      <c r="DJY24" s="6"/>
      <c r="DJZ24" s="6"/>
      <c r="DKA24" s="6"/>
      <c r="DKB24" s="6"/>
      <c r="DKC24" s="6"/>
      <c r="DKD24" s="6"/>
      <c r="DKE24" s="6"/>
      <c r="DKF24" s="6"/>
      <c r="DKG24" s="6"/>
      <c r="DKH24" s="6"/>
      <c r="DKI24" s="6"/>
      <c r="DKJ24" s="6"/>
      <c r="DKK24" s="6"/>
      <c r="DKL24" s="6"/>
      <c r="DKM24" s="6"/>
      <c r="DKN24" s="6"/>
      <c r="DKO24" s="6"/>
      <c r="DKP24" s="6"/>
      <c r="DKQ24" s="6"/>
      <c r="DKR24" s="6"/>
      <c r="DKS24" s="6"/>
      <c r="DKT24" s="6"/>
      <c r="DKU24" s="6"/>
      <c r="DKV24" s="6"/>
      <c r="DKW24" s="6"/>
      <c r="DKX24" s="6"/>
      <c r="DKY24" s="6"/>
      <c r="DKZ24" s="6"/>
      <c r="DLA24" s="6"/>
      <c r="DLB24" s="6"/>
      <c r="DLC24" s="6"/>
      <c r="DLD24" s="6"/>
      <c r="DLE24" s="6"/>
      <c r="DLF24" s="6"/>
      <c r="DLG24" s="6"/>
      <c r="DLH24" s="6"/>
      <c r="DLI24" s="6"/>
      <c r="DLJ24" s="6"/>
      <c r="DLK24" s="6"/>
      <c r="DLL24" s="6"/>
      <c r="DLM24" s="6"/>
      <c r="DLN24" s="6"/>
      <c r="DLO24" s="6"/>
      <c r="DLP24" s="6"/>
      <c r="DLQ24" s="6"/>
      <c r="DLR24" s="6"/>
      <c r="DLS24" s="6"/>
      <c r="DLT24" s="6"/>
      <c r="DLU24" s="6"/>
      <c r="DLV24" s="6"/>
      <c r="DLW24" s="6"/>
      <c r="DLX24" s="6"/>
      <c r="DLY24" s="6"/>
      <c r="DLZ24" s="6"/>
      <c r="DMA24" s="6"/>
      <c r="DMB24" s="6"/>
      <c r="DMC24" s="6"/>
      <c r="DMD24" s="6"/>
      <c r="DME24" s="6"/>
      <c r="DMF24" s="6"/>
      <c r="DMG24" s="6"/>
      <c r="DMH24" s="6"/>
      <c r="DMI24" s="6"/>
      <c r="DMJ24" s="6"/>
      <c r="DMK24" s="6"/>
      <c r="DML24" s="6"/>
      <c r="DMM24" s="6"/>
      <c r="DMN24" s="6"/>
      <c r="DMO24" s="6"/>
      <c r="DMP24" s="6"/>
      <c r="DMQ24" s="6"/>
      <c r="DMR24" s="6"/>
      <c r="DMS24" s="6"/>
      <c r="DMT24" s="6"/>
      <c r="DMU24" s="6"/>
      <c r="DMV24" s="6"/>
      <c r="DMW24" s="6"/>
      <c r="DMX24" s="6"/>
      <c r="DMY24" s="6"/>
      <c r="DMZ24" s="6"/>
      <c r="DNA24" s="6"/>
      <c r="DNB24" s="6"/>
      <c r="DNC24" s="6"/>
      <c r="DND24" s="6"/>
      <c r="DNE24" s="6"/>
      <c r="DNF24" s="6"/>
      <c r="DNG24" s="6"/>
      <c r="DNH24" s="6"/>
      <c r="DNI24" s="6"/>
      <c r="DNJ24" s="6"/>
      <c r="DNK24" s="6"/>
      <c r="DNL24" s="6"/>
      <c r="DNM24" s="6"/>
      <c r="DNN24" s="6"/>
      <c r="DNO24" s="6"/>
      <c r="DNP24" s="6"/>
      <c r="DNQ24" s="6"/>
      <c r="DNR24" s="6"/>
      <c r="DNS24" s="6"/>
      <c r="DNT24" s="6"/>
      <c r="DNU24" s="6"/>
      <c r="DNV24" s="6"/>
      <c r="DNW24" s="6"/>
      <c r="DNX24" s="6"/>
      <c r="DNY24" s="6"/>
      <c r="DNZ24" s="6"/>
      <c r="DOA24" s="6"/>
      <c r="DOB24" s="6"/>
      <c r="DOC24" s="6"/>
      <c r="DOD24" s="6"/>
      <c r="DOE24" s="6"/>
      <c r="DOF24" s="6"/>
      <c r="DOG24" s="6"/>
      <c r="DOH24" s="6"/>
      <c r="DOI24" s="6"/>
      <c r="DOJ24" s="6"/>
      <c r="DOK24" s="6"/>
      <c r="DOL24" s="6"/>
      <c r="DOM24" s="6"/>
      <c r="DON24" s="6"/>
      <c r="DOO24" s="6"/>
      <c r="DOP24" s="6"/>
      <c r="DOQ24" s="6"/>
      <c r="DOR24" s="6"/>
      <c r="DOS24" s="6"/>
      <c r="DOT24" s="6"/>
      <c r="DOU24" s="6"/>
      <c r="DOV24" s="6"/>
      <c r="DOW24" s="6"/>
      <c r="DOX24" s="6"/>
      <c r="DOY24" s="6"/>
      <c r="DOZ24" s="6"/>
      <c r="DPA24" s="6"/>
      <c r="DPB24" s="6"/>
      <c r="DPC24" s="6"/>
      <c r="DPD24" s="6"/>
      <c r="DPE24" s="6"/>
      <c r="DPF24" s="6"/>
      <c r="DPG24" s="6"/>
      <c r="DPH24" s="6"/>
      <c r="DPI24" s="6"/>
      <c r="DPJ24" s="6"/>
      <c r="DPK24" s="6"/>
      <c r="DPL24" s="6"/>
      <c r="DPM24" s="6"/>
      <c r="DPN24" s="6"/>
      <c r="DPO24" s="6"/>
      <c r="DPP24" s="6"/>
      <c r="DPQ24" s="6"/>
      <c r="DPR24" s="6"/>
      <c r="DPS24" s="6"/>
      <c r="DPT24" s="6"/>
      <c r="DPU24" s="6"/>
      <c r="DPV24" s="6"/>
      <c r="DPW24" s="6"/>
      <c r="DPX24" s="6"/>
      <c r="DPY24" s="6"/>
      <c r="DPZ24" s="6"/>
      <c r="DQA24" s="6"/>
      <c r="DQB24" s="6"/>
      <c r="DQC24" s="6"/>
      <c r="DQD24" s="6"/>
      <c r="DQE24" s="6"/>
      <c r="DQF24" s="6"/>
      <c r="DQG24" s="6"/>
      <c r="DQH24" s="6"/>
      <c r="DQI24" s="6"/>
      <c r="DQJ24" s="6"/>
      <c r="DQK24" s="6"/>
      <c r="DQL24" s="6"/>
      <c r="DQM24" s="6"/>
      <c r="DQN24" s="6"/>
      <c r="DQO24" s="6"/>
      <c r="DQP24" s="6"/>
      <c r="DQQ24" s="6"/>
      <c r="DQR24" s="6"/>
      <c r="DQS24" s="6"/>
      <c r="DQT24" s="6"/>
      <c r="DQU24" s="6"/>
      <c r="DQV24" s="6"/>
      <c r="DQW24" s="6"/>
      <c r="DQX24" s="6"/>
      <c r="DQY24" s="6"/>
      <c r="DQZ24" s="6"/>
      <c r="DRA24" s="6"/>
      <c r="DRB24" s="6"/>
      <c r="DRC24" s="6"/>
      <c r="DRD24" s="6"/>
      <c r="DRE24" s="6"/>
      <c r="DRF24" s="6"/>
      <c r="DRG24" s="6"/>
      <c r="DRH24" s="6"/>
      <c r="DRI24" s="6"/>
      <c r="DRJ24" s="6"/>
      <c r="DRK24" s="6"/>
      <c r="DRL24" s="6"/>
      <c r="DRM24" s="6"/>
      <c r="DRN24" s="6"/>
      <c r="DRO24" s="6"/>
      <c r="DRP24" s="6"/>
      <c r="DRQ24" s="6"/>
      <c r="DRR24" s="6"/>
      <c r="DRS24" s="6"/>
      <c r="DRT24" s="6"/>
      <c r="DRU24" s="6"/>
      <c r="DRV24" s="6"/>
      <c r="DRW24" s="6"/>
      <c r="DRX24" s="6"/>
      <c r="DRY24" s="6"/>
      <c r="DRZ24" s="6"/>
      <c r="DSA24" s="6"/>
      <c r="DSB24" s="6"/>
      <c r="DSC24" s="6"/>
      <c r="DSD24" s="6"/>
      <c r="DSE24" s="6"/>
      <c r="DSF24" s="6"/>
      <c r="DSG24" s="6"/>
      <c r="DSH24" s="6"/>
      <c r="DSI24" s="6"/>
      <c r="DSJ24" s="6"/>
      <c r="DSK24" s="6"/>
      <c r="DSL24" s="6"/>
      <c r="DSM24" s="6"/>
      <c r="DSN24" s="6"/>
      <c r="DSO24" s="6"/>
      <c r="DSP24" s="6"/>
      <c r="DSQ24" s="6"/>
      <c r="DSR24" s="6"/>
      <c r="DSS24" s="6"/>
      <c r="DST24" s="6"/>
      <c r="DSU24" s="6"/>
      <c r="DSV24" s="6"/>
      <c r="DSW24" s="6"/>
      <c r="DSX24" s="6"/>
      <c r="DSY24" s="6"/>
      <c r="DSZ24" s="6"/>
      <c r="DTA24" s="6"/>
      <c r="DTB24" s="6"/>
      <c r="DTC24" s="6"/>
      <c r="DTD24" s="6"/>
      <c r="DTE24" s="6"/>
      <c r="DTF24" s="6"/>
      <c r="DTG24" s="6"/>
      <c r="DTH24" s="6"/>
      <c r="DTI24" s="6"/>
      <c r="DTJ24" s="6"/>
      <c r="DTK24" s="6"/>
      <c r="DTL24" s="6"/>
      <c r="DTM24" s="6"/>
      <c r="DTN24" s="6"/>
      <c r="DTO24" s="6"/>
      <c r="DTP24" s="6"/>
      <c r="DTQ24" s="6"/>
      <c r="DTR24" s="6"/>
      <c r="DTS24" s="6"/>
      <c r="DTT24" s="6"/>
      <c r="DTU24" s="6"/>
      <c r="DTV24" s="6"/>
      <c r="DTW24" s="6"/>
      <c r="DTX24" s="6"/>
      <c r="DTY24" s="6"/>
      <c r="DTZ24" s="6"/>
      <c r="DUA24" s="6"/>
      <c r="DUB24" s="6"/>
      <c r="DUC24" s="6"/>
      <c r="DUD24" s="6"/>
      <c r="DUE24" s="6"/>
      <c r="DUF24" s="6"/>
      <c r="DUG24" s="6"/>
      <c r="DUH24" s="6"/>
      <c r="DUI24" s="6"/>
      <c r="DUJ24" s="6"/>
      <c r="DUK24" s="6"/>
      <c r="DUL24" s="6"/>
      <c r="DUM24" s="6"/>
      <c r="DUN24" s="6"/>
      <c r="DUO24" s="6"/>
      <c r="DUP24" s="6"/>
      <c r="DUQ24" s="6"/>
      <c r="DUR24" s="6"/>
      <c r="DUS24" s="6"/>
      <c r="DUT24" s="6"/>
      <c r="DUU24" s="6"/>
      <c r="DUV24" s="6"/>
      <c r="DUW24" s="6"/>
      <c r="DUX24" s="6"/>
      <c r="DUY24" s="6"/>
      <c r="DUZ24" s="6"/>
      <c r="DVA24" s="6"/>
      <c r="DVB24" s="6"/>
      <c r="DVC24" s="6"/>
      <c r="DVD24" s="6"/>
      <c r="DVE24" s="6"/>
      <c r="DVF24" s="6"/>
      <c r="DVG24" s="6"/>
      <c r="DVH24" s="6"/>
      <c r="DVI24" s="6"/>
      <c r="DVJ24" s="6"/>
      <c r="DVK24" s="6"/>
      <c r="DVL24" s="6"/>
      <c r="DVM24" s="6"/>
      <c r="DVN24" s="6"/>
      <c r="DVO24" s="6"/>
      <c r="DVP24" s="6"/>
      <c r="DVQ24" s="6"/>
      <c r="DVR24" s="6"/>
      <c r="DVS24" s="6"/>
      <c r="DVT24" s="6"/>
      <c r="DVU24" s="6"/>
      <c r="DVV24" s="6"/>
      <c r="DVW24" s="6"/>
      <c r="DVX24" s="6"/>
      <c r="DVY24" s="6"/>
      <c r="DVZ24" s="6"/>
      <c r="DWA24" s="6"/>
      <c r="DWB24" s="6"/>
      <c r="DWC24" s="6"/>
      <c r="DWD24" s="6"/>
      <c r="DWE24" s="6"/>
      <c r="DWF24" s="6"/>
      <c r="DWG24" s="6"/>
      <c r="DWH24" s="6"/>
      <c r="DWI24" s="6"/>
      <c r="DWJ24" s="6"/>
      <c r="DWK24" s="6"/>
      <c r="DWL24" s="6"/>
      <c r="DWM24" s="6"/>
      <c r="DWN24" s="6"/>
      <c r="DWO24" s="6"/>
      <c r="DWP24" s="6"/>
      <c r="DWQ24" s="6"/>
      <c r="DWR24" s="6"/>
      <c r="DWS24" s="6"/>
      <c r="DWT24" s="6"/>
      <c r="DWU24" s="6"/>
      <c r="DWV24" s="6"/>
      <c r="DWW24" s="6"/>
      <c r="DWX24" s="6"/>
      <c r="DWY24" s="6"/>
      <c r="DWZ24" s="6"/>
      <c r="DXA24" s="6"/>
      <c r="DXB24" s="6"/>
      <c r="DXC24" s="6"/>
      <c r="DXD24" s="6"/>
      <c r="DXE24" s="6"/>
      <c r="DXF24" s="6"/>
      <c r="DXG24" s="6"/>
      <c r="DXH24" s="6"/>
      <c r="DXI24" s="6"/>
      <c r="DXJ24" s="6"/>
      <c r="DXK24" s="6"/>
      <c r="DXL24" s="6"/>
      <c r="DXM24" s="6"/>
      <c r="DXN24" s="6"/>
      <c r="DXO24" s="6"/>
      <c r="DXP24" s="6"/>
      <c r="DXQ24" s="6"/>
      <c r="DXR24" s="6"/>
      <c r="DXS24" s="6"/>
      <c r="DXT24" s="6"/>
      <c r="DXU24" s="6"/>
      <c r="DXV24" s="6"/>
      <c r="DXW24" s="6"/>
      <c r="DXX24" s="6"/>
      <c r="DXY24" s="6"/>
      <c r="DXZ24" s="6"/>
      <c r="DYA24" s="6"/>
      <c r="DYB24" s="6"/>
      <c r="DYC24" s="6"/>
      <c r="DYD24" s="6"/>
      <c r="DYE24" s="6"/>
      <c r="DYF24" s="6"/>
      <c r="DYG24" s="6"/>
      <c r="DYH24" s="6"/>
      <c r="DYI24" s="6"/>
      <c r="DYJ24" s="6"/>
      <c r="DYK24" s="6"/>
      <c r="DYL24" s="6"/>
      <c r="DYM24" s="6"/>
      <c r="DYN24" s="6"/>
      <c r="DYO24" s="6"/>
      <c r="DYP24" s="6"/>
      <c r="DYQ24" s="6"/>
      <c r="DYR24" s="6"/>
      <c r="DYS24" s="6"/>
      <c r="DYT24" s="6"/>
      <c r="DYU24" s="6"/>
      <c r="DYV24" s="6"/>
      <c r="DYW24" s="6"/>
      <c r="DYX24" s="6"/>
      <c r="DYY24" s="6"/>
      <c r="DYZ24" s="6"/>
      <c r="DZA24" s="6"/>
      <c r="DZB24" s="6"/>
      <c r="DZC24" s="6"/>
      <c r="DZD24" s="6"/>
      <c r="DZE24" s="6"/>
      <c r="DZF24" s="6"/>
      <c r="DZG24" s="6"/>
      <c r="DZH24" s="6"/>
      <c r="DZI24" s="6"/>
      <c r="DZJ24" s="6"/>
      <c r="DZK24" s="6"/>
      <c r="DZL24" s="6"/>
      <c r="DZM24" s="6"/>
      <c r="DZN24" s="6"/>
      <c r="DZO24" s="6"/>
      <c r="DZP24" s="6"/>
      <c r="DZQ24" s="6"/>
      <c r="DZR24" s="6"/>
      <c r="DZS24" s="6"/>
      <c r="DZT24" s="6"/>
      <c r="DZU24" s="6"/>
      <c r="DZV24" s="6"/>
      <c r="DZW24" s="6"/>
      <c r="DZX24" s="6"/>
      <c r="DZY24" s="6"/>
      <c r="DZZ24" s="6"/>
      <c r="EAA24" s="6"/>
      <c r="EAB24" s="6"/>
      <c r="EAC24" s="6"/>
      <c r="EAD24" s="6"/>
      <c r="EAE24" s="6"/>
      <c r="EAF24" s="6"/>
      <c r="EAG24" s="6"/>
      <c r="EAH24" s="6"/>
      <c r="EAI24" s="6"/>
      <c r="EAJ24" s="6"/>
      <c r="EAK24" s="6"/>
      <c r="EAL24" s="6"/>
      <c r="EAM24" s="6"/>
      <c r="EAN24" s="6"/>
      <c r="EAO24" s="6"/>
      <c r="EAP24" s="6"/>
      <c r="EAQ24" s="6"/>
      <c r="EAR24" s="6"/>
      <c r="EAS24" s="6"/>
      <c r="EAT24" s="6"/>
      <c r="EAU24" s="6"/>
      <c r="EAV24" s="6"/>
      <c r="EAW24" s="6"/>
      <c r="EAX24" s="6"/>
      <c r="EAY24" s="6"/>
      <c r="EAZ24" s="6"/>
      <c r="EBA24" s="6"/>
      <c r="EBB24" s="6"/>
      <c r="EBC24" s="6"/>
      <c r="EBD24" s="6"/>
      <c r="EBE24" s="6"/>
      <c r="EBF24" s="6"/>
      <c r="EBG24" s="6"/>
      <c r="EBH24" s="6"/>
      <c r="EBI24" s="6"/>
      <c r="EBJ24" s="6"/>
      <c r="EBK24" s="6"/>
      <c r="EBL24" s="6"/>
      <c r="EBM24" s="6"/>
      <c r="EBN24" s="6"/>
      <c r="EBO24" s="6"/>
      <c r="EBP24" s="6"/>
      <c r="EBQ24" s="6"/>
      <c r="EBR24" s="6"/>
      <c r="EBS24" s="6"/>
      <c r="EBT24" s="6"/>
      <c r="EBU24" s="6"/>
      <c r="EBV24" s="6"/>
      <c r="EBW24" s="6"/>
      <c r="EBX24" s="6"/>
      <c r="EBY24" s="6"/>
      <c r="EBZ24" s="6"/>
      <c r="ECA24" s="6"/>
      <c r="ECB24" s="6"/>
      <c r="ECC24" s="6"/>
      <c r="ECD24" s="6"/>
      <c r="ECE24" s="6"/>
      <c r="ECF24" s="6"/>
      <c r="ECG24" s="6"/>
      <c r="ECH24" s="6"/>
      <c r="ECI24" s="6"/>
      <c r="ECJ24" s="6"/>
      <c r="ECK24" s="6"/>
      <c r="ECL24" s="6"/>
      <c r="ECM24" s="6"/>
      <c r="ECN24" s="6"/>
      <c r="ECO24" s="6"/>
      <c r="ECP24" s="6"/>
      <c r="ECQ24" s="6"/>
      <c r="ECR24" s="6"/>
      <c r="ECS24" s="6"/>
      <c r="ECT24" s="6"/>
      <c r="ECU24" s="6"/>
      <c r="ECV24" s="6"/>
      <c r="ECW24" s="6"/>
      <c r="ECX24" s="6"/>
      <c r="ECY24" s="6"/>
      <c r="ECZ24" s="6"/>
      <c r="EDA24" s="6"/>
      <c r="EDB24" s="6"/>
      <c r="EDC24" s="6"/>
      <c r="EDD24" s="6"/>
      <c r="EDE24" s="6"/>
      <c r="EDF24" s="6"/>
      <c r="EDG24" s="6"/>
      <c r="EDH24" s="6"/>
      <c r="EDI24" s="6"/>
      <c r="EDJ24" s="6"/>
      <c r="EDK24" s="6"/>
      <c r="EDL24" s="6"/>
      <c r="EDM24" s="6"/>
      <c r="EDN24" s="6"/>
      <c r="EDO24" s="6"/>
      <c r="EDP24" s="6"/>
      <c r="EDQ24" s="6"/>
      <c r="EDR24" s="6"/>
      <c r="EDS24" s="6"/>
      <c r="EDT24" s="6"/>
      <c r="EDU24" s="6"/>
      <c r="EDV24" s="6"/>
      <c r="EDW24" s="6"/>
      <c r="EDX24" s="6"/>
      <c r="EDY24" s="6"/>
      <c r="EDZ24" s="6"/>
      <c r="EEA24" s="6"/>
      <c r="EEB24" s="6"/>
      <c r="EEC24" s="6"/>
      <c r="EED24" s="6"/>
      <c r="EEE24" s="6"/>
      <c r="EEF24" s="6"/>
      <c r="EEG24" s="6"/>
      <c r="EEH24" s="6"/>
      <c r="EEI24" s="6"/>
      <c r="EEJ24" s="6"/>
      <c r="EEK24" s="6"/>
      <c r="EEL24" s="6"/>
      <c r="EEM24" s="6"/>
      <c r="EEN24" s="6"/>
      <c r="EEO24" s="6"/>
      <c r="EEP24" s="6"/>
      <c r="EEQ24" s="6"/>
      <c r="EER24" s="6"/>
      <c r="EES24" s="6"/>
      <c r="EET24" s="6"/>
      <c r="EEU24" s="6"/>
      <c r="EEV24" s="6"/>
      <c r="EEW24" s="6"/>
      <c r="EEX24" s="6"/>
      <c r="EEY24" s="6"/>
      <c r="EEZ24" s="6"/>
      <c r="EFA24" s="6"/>
      <c r="EFB24" s="6"/>
      <c r="EFC24" s="6"/>
      <c r="EFD24" s="6"/>
      <c r="EFE24" s="6"/>
      <c r="EFF24" s="6"/>
      <c r="EFG24" s="6"/>
      <c r="EFH24" s="6"/>
      <c r="EFI24" s="6"/>
      <c r="EFJ24" s="6"/>
      <c r="EFK24" s="6"/>
      <c r="EFL24" s="6"/>
      <c r="EFM24" s="6"/>
      <c r="EFN24" s="6"/>
      <c r="EFO24" s="6"/>
      <c r="EFP24" s="6"/>
      <c r="EFQ24" s="6"/>
      <c r="EFR24" s="6"/>
      <c r="EFS24" s="6"/>
      <c r="EFT24" s="6"/>
      <c r="EFU24" s="6"/>
      <c r="EFV24" s="6"/>
      <c r="EFW24" s="6"/>
      <c r="EFX24" s="6"/>
      <c r="EFY24" s="6"/>
      <c r="EFZ24" s="6"/>
      <c r="EGA24" s="6"/>
      <c r="EGB24" s="6"/>
      <c r="EGC24" s="6"/>
      <c r="EGD24" s="6"/>
      <c r="EGE24" s="6"/>
      <c r="EGF24" s="6"/>
      <c r="EGG24" s="6"/>
      <c r="EGH24" s="6"/>
      <c r="EGI24" s="6"/>
      <c r="EGJ24" s="6"/>
      <c r="EGK24" s="6"/>
      <c r="EGL24" s="6"/>
      <c r="EGM24" s="6"/>
      <c r="EGN24" s="6"/>
      <c r="EGO24" s="6"/>
      <c r="EGP24" s="6"/>
      <c r="EGQ24" s="6"/>
      <c r="EGR24" s="6"/>
      <c r="EGS24" s="6"/>
      <c r="EGT24" s="6"/>
      <c r="EGU24" s="6"/>
      <c r="EGV24" s="6"/>
      <c r="EGW24" s="6"/>
      <c r="EGX24" s="6"/>
      <c r="EGY24" s="6"/>
      <c r="EGZ24" s="6"/>
      <c r="EHA24" s="6"/>
      <c r="EHB24" s="6"/>
      <c r="EHC24" s="6"/>
      <c r="EHD24" s="6"/>
      <c r="EHE24" s="6"/>
      <c r="EHF24" s="6"/>
      <c r="EHG24" s="6"/>
      <c r="EHH24" s="6"/>
      <c r="EHI24" s="6"/>
      <c r="EHJ24" s="6"/>
      <c r="EHK24" s="6"/>
      <c r="EHL24" s="6"/>
      <c r="EHM24" s="6"/>
      <c r="EHN24" s="6"/>
      <c r="EHO24" s="6"/>
      <c r="EHP24" s="6"/>
      <c r="EHQ24" s="6"/>
      <c r="EHR24" s="6"/>
      <c r="EHS24" s="6"/>
      <c r="EHT24" s="6"/>
      <c r="EHU24" s="6"/>
      <c r="EHV24" s="6"/>
      <c r="EHW24" s="6"/>
      <c r="EHX24" s="6"/>
      <c r="EHY24" s="6"/>
      <c r="EHZ24" s="6"/>
      <c r="EIA24" s="6"/>
      <c r="EIB24" s="6"/>
      <c r="EIC24" s="6"/>
      <c r="EID24" s="6"/>
      <c r="EIE24" s="6"/>
      <c r="EIF24" s="6"/>
      <c r="EIG24" s="6"/>
      <c r="EIH24" s="6"/>
      <c r="EII24" s="6"/>
      <c r="EIJ24" s="6"/>
      <c r="EIK24" s="6"/>
      <c r="EIL24" s="6"/>
      <c r="EIM24" s="6"/>
      <c r="EIN24" s="6"/>
      <c r="EIO24" s="6"/>
      <c r="EIP24" s="6"/>
      <c r="EIQ24" s="6"/>
      <c r="EIR24" s="6"/>
      <c r="EIS24" s="6"/>
      <c r="EIT24" s="6"/>
      <c r="EIU24" s="6"/>
      <c r="EIV24" s="6"/>
      <c r="EIW24" s="6"/>
      <c r="EIX24" s="6"/>
      <c r="EIY24" s="6"/>
      <c r="EIZ24" s="6"/>
      <c r="EJA24" s="6"/>
      <c r="EJB24" s="6"/>
      <c r="EJC24" s="6"/>
      <c r="EJD24" s="6"/>
      <c r="EJE24" s="6"/>
      <c r="EJF24" s="6"/>
      <c r="EJG24" s="6"/>
      <c r="EJH24" s="6"/>
      <c r="EJI24" s="6"/>
      <c r="EJJ24" s="6"/>
      <c r="EJK24" s="6"/>
      <c r="EJL24" s="6"/>
      <c r="EJM24" s="6"/>
      <c r="EJN24" s="6"/>
      <c r="EJO24" s="6"/>
      <c r="EJP24" s="6"/>
      <c r="EJQ24" s="6"/>
      <c r="EJR24" s="6"/>
      <c r="EJS24" s="6"/>
      <c r="EJT24" s="6"/>
      <c r="EJU24" s="6"/>
      <c r="EJV24" s="6"/>
      <c r="EJW24" s="6"/>
      <c r="EJX24" s="6"/>
      <c r="EJY24" s="6"/>
      <c r="EJZ24" s="6"/>
      <c r="EKA24" s="6"/>
      <c r="EKB24" s="6"/>
      <c r="EKC24" s="6"/>
      <c r="EKD24" s="6"/>
      <c r="EKE24" s="6"/>
      <c r="EKF24" s="6"/>
      <c r="EKG24" s="6"/>
      <c r="EKH24" s="6"/>
      <c r="EKI24" s="6"/>
      <c r="EKJ24" s="6"/>
      <c r="EKK24" s="6"/>
      <c r="EKL24" s="6"/>
      <c r="EKM24" s="6"/>
      <c r="EKN24" s="6"/>
      <c r="EKO24" s="6"/>
      <c r="EKP24" s="6"/>
      <c r="EKQ24" s="6"/>
      <c r="EKR24" s="6"/>
      <c r="EKS24" s="6"/>
      <c r="EKT24" s="6"/>
      <c r="EKU24" s="6"/>
      <c r="EKV24" s="6"/>
      <c r="EKW24" s="6"/>
      <c r="EKX24" s="6"/>
      <c r="EKY24" s="6"/>
      <c r="EKZ24" s="6"/>
      <c r="ELA24" s="6"/>
      <c r="ELB24" s="6"/>
      <c r="ELC24" s="6"/>
      <c r="ELD24" s="6"/>
      <c r="ELE24" s="6"/>
      <c r="ELF24" s="6"/>
      <c r="ELG24" s="6"/>
      <c r="ELH24" s="6"/>
      <c r="ELI24" s="6"/>
      <c r="ELJ24" s="6"/>
      <c r="ELK24" s="6"/>
      <c r="ELL24" s="6"/>
      <c r="ELM24" s="6"/>
      <c r="ELN24" s="6"/>
      <c r="ELO24" s="6"/>
      <c r="ELP24" s="6"/>
      <c r="ELQ24" s="6"/>
      <c r="ELR24" s="6"/>
      <c r="ELS24" s="6"/>
      <c r="ELT24" s="6"/>
      <c r="ELU24" s="6"/>
      <c r="ELV24" s="6"/>
      <c r="ELW24" s="6"/>
      <c r="ELX24" s="6"/>
      <c r="ELY24" s="6"/>
      <c r="ELZ24" s="6"/>
      <c r="EMA24" s="6"/>
      <c r="EMB24" s="6"/>
      <c r="EMC24" s="6"/>
      <c r="EMD24" s="6"/>
      <c r="EME24" s="6"/>
      <c r="EMF24" s="6"/>
      <c r="EMG24" s="6"/>
      <c r="EMH24" s="6"/>
      <c r="EMI24" s="6"/>
      <c r="EMJ24" s="6"/>
      <c r="EMK24" s="6"/>
      <c r="EML24" s="6"/>
      <c r="EMM24" s="6"/>
      <c r="EMN24" s="6"/>
      <c r="EMO24" s="6"/>
      <c r="EMP24" s="6"/>
      <c r="EMQ24" s="6"/>
      <c r="EMR24" s="6"/>
      <c r="EMS24" s="6"/>
      <c r="EMT24" s="6"/>
      <c r="EMU24" s="6"/>
      <c r="EMV24" s="6"/>
      <c r="EMW24" s="6"/>
      <c r="EMX24" s="6"/>
      <c r="EMY24" s="6"/>
      <c r="EMZ24" s="6"/>
      <c r="ENA24" s="6"/>
      <c r="ENB24" s="6"/>
      <c r="ENC24" s="6"/>
      <c r="END24" s="6"/>
      <c r="ENE24" s="6"/>
      <c r="ENF24" s="6"/>
      <c r="ENG24" s="6"/>
      <c r="ENH24" s="6"/>
      <c r="ENI24" s="6"/>
      <c r="ENJ24" s="6"/>
      <c r="ENK24" s="6"/>
      <c r="ENL24" s="6"/>
      <c r="ENM24" s="6"/>
      <c r="ENN24" s="6"/>
      <c r="ENO24" s="6"/>
      <c r="ENP24" s="6"/>
      <c r="ENQ24" s="6"/>
      <c r="ENR24" s="6"/>
      <c r="ENS24" s="6"/>
      <c r="ENT24" s="6"/>
      <c r="ENU24" s="6"/>
      <c r="ENV24" s="6"/>
      <c r="ENW24" s="6"/>
      <c r="ENX24" s="6"/>
      <c r="ENY24" s="6"/>
      <c r="ENZ24" s="6"/>
      <c r="EOA24" s="6"/>
      <c r="EOB24" s="6"/>
      <c r="EOC24" s="6"/>
      <c r="EOD24" s="6"/>
      <c r="EOE24" s="6"/>
      <c r="EOF24" s="6"/>
      <c r="EOG24" s="6"/>
      <c r="EOH24" s="6"/>
      <c r="EOI24" s="6"/>
      <c r="EOJ24" s="6"/>
      <c r="EOK24" s="6"/>
      <c r="EOL24" s="6"/>
      <c r="EOM24" s="6"/>
      <c r="EON24" s="6"/>
      <c r="EOO24" s="6"/>
      <c r="EOP24" s="6"/>
      <c r="EOQ24" s="6"/>
      <c r="EOR24" s="6"/>
      <c r="EOS24" s="6"/>
      <c r="EOT24" s="6"/>
      <c r="EOU24" s="6"/>
      <c r="EOV24" s="6"/>
      <c r="EOW24" s="6"/>
      <c r="EOX24" s="6"/>
      <c r="EOY24" s="6"/>
      <c r="EOZ24" s="6"/>
      <c r="EPA24" s="6"/>
      <c r="EPB24" s="6"/>
      <c r="EPC24" s="6"/>
      <c r="EPD24" s="6"/>
      <c r="EPE24" s="6"/>
      <c r="EPF24" s="6"/>
      <c r="EPG24" s="6"/>
      <c r="EPH24" s="6"/>
      <c r="EPI24" s="6"/>
      <c r="EPJ24" s="6"/>
      <c r="EPK24" s="6"/>
      <c r="EPL24" s="6"/>
      <c r="EPM24" s="6"/>
      <c r="EPN24" s="6"/>
      <c r="EPO24" s="6"/>
      <c r="EPP24" s="6"/>
      <c r="EPQ24" s="6"/>
      <c r="EPR24" s="6"/>
      <c r="EPS24" s="6"/>
      <c r="EPT24" s="6"/>
      <c r="EPU24" s="6"/>
      <c r="EPV24" s="6"/>
      <c r="EPW24" s="6"/>
      <c r="EPX24" s="6"/>
      <c r="EPY24" s="6"/>
      <c r="EPZ24" s="6"/>
      <c r="EQA24" s="6"/>
      <c r="EQB24" s="6"/>
      <c r="EQC24" s="6"/>
      <c r="EQD24" s="6"/>
      <c r="EQE24" s="6"/>
      <c r="EQF24" s="6"/>
      <c r="EQG24" s="6"/>
      <c r="EQH24" s="6"/>
      <c r="EQI24" s="6"/>
      <c r="EQJ24" s="6"/>
      <c r="EQK24" s="6"/>
      <c r="EQL24" s="6"/>
      <c r="EQM24" s="6"/>
      <c r="EQN24" s="6"/>
      <c r="EQO24" s="6"/>
      <c r="EQP24" s="6"/>
      <c r="EQQ24" s="6"/>
      <c r="EQR24" s="6"/>
      <c r="EQS24" s="6"/>
      <c r="EQT24" s="6"/>
      <c r="EQU24" s="6"/>
      <c r="EQV24" s="6"/>
      <c r="EQW24" s="6"/>
      <c r="EQX24" s="6"/>
      <c r="EQY24" s="6"/>
      <c r="EQZ24" s="6"/>
      <c r="ERA24" s="6"/>
      <c r="ERB24" s="6"/>
      <c r="ERC24" s="6"/>
      <c r="ERD24" s="6"/>
      <c r="ERE24" s="6"/>
      <c r="ERF24" s="6"/>
      <c r="ERG24" s="6"/>
      <c r="ERH24" s="6"/>
      <c r="ERI24" s="6"/>
      <c r="ERJ24" s="6"/>
      <c r="ERK24" s="6"/>
      <c r="ERL24" s="6"/>
      <c r="ERM24" s="6"/>
      <c r="ERN24" s="6"/>
      <c r="ERO24" s="6"/>
      <c r="ERP24" s="6"/>
      <c r="ERQ24" s="6"/>
      <c r="ERR24" s="6"/>
      <c r="ERS24" s="6"/>
      <c r="ERT24" s="6"/>
      <c r="ERU24" s="6"/>
      <c r="ERV24" s="6"/>
      <c r="ERW24" s="6"/>
      <c r="ERX24" s="6"/>
      <c r="ERY24" s="6"/>
      <c r="ERZ24" s="6"/>
      <c r="ESA24" s="6"/>
      <c r="ESB24" s="6"/>
      <c r="ESC24" s="6"/>
      <c r="ESD24" s="6"/>
      <c r="ESE24" s="6"/>
      <c r="ESF24" s="6"/>
      <c r="ESG24" s="6"/>
      <c r="ESH24" s="6"/>
      <c r="ESI24" s="6"/>
      <c r="ESJ24" s="6"/>
      <c r="ESK24" s="6"/>
      <c r="ESL24" s="6"/>
      <c r="ESM24" s="6"/>
      <c r="ESN24" s="6"/>
      <c r="ESO24" s="6"/>
      <c r="ESP24" s="6"/>
      <c r="ESQ24" s="6"/>
      <c r="ESR24" s="6"/>
      <c r="ESS24" s="6"/>
      <c r="EST24" s="6"/>
      <c r="ESU24" s="6"/>
      <c r="ESV24" s="6"/>
      <c r="ESW24" s="6"/>
      <c r="ESX24" s="6"/>
      <c r="ESY24" s="6"/>
      <c r="ESZ24" s="6"/>
      <c r="ETA24" s="6"/>
      <c r="ETB24" s="6"/>
      <c r="ETC24" s="6"/>
      <c r="ETD24" s="6"/>
      <c r="ETE24" s="6"/>
      <c r="ETF24" s="6"/>
      <c r="ETG24" s="6"/>
      <c r="ETH24" s="6"/>
      <c r="ETI24" s="6"/>
      <c r="ETJ24" s="6"/>
      <c r="ETK24" s="6"/>
      <c r="ETL24" s="6"/>
      <c r="ETM24" s="6"/>
      <c r="ETN24" s="6"/>
      <c r="ETO24" s="6"/>
      <c r="ETP24" s="6"/>
      <c r="ETQ24" s="6"/>
      <c r="ETR24" s="6"/>
      <c r="ETS24" s="6"/>
      <c r="ETT24" s="6"/>
      <c r="ETU24" s="6"/>
      <c r="ETV24" s="6"/>
      <c r="ETW24" s="6"/>
      <c r="ETX24" s="6"/>
      <c r="ETY24" s="6"/>
      <c r="ETZ24" s="6"/>
      <c r="EUA24" s="6"/>
      <c r="EUB24" s="6"/>
      <c r="EUC24" s="6"/>
      <c r="EUD24" s="6"/>
      <c r="EUE24" s="6"/>
      <c r="EUF24" s="6"/>
      <c r="EUG24" s="6"/>
      <c r="EUH24" s="6"/>
      <c r="EUI24" s="6"/>
      <c r="EUJ24" s="6"/>
      <c r="EUK24" s="6"/>
      <c r="EUL24" s="6"/>
      <c r="EUM24" s="6"/>
      <c r="EUN24" s="6"/>
      <c r="EUO24" s="6"/>
      <c r="EUP24" s="6"/>
      <c r="EUQ24" s="6"/>
      <c r="EUR24" s="6"/>
      <c r="EUS24" s="6"/>
      <c r="EUT24" s="6"/>
      <c r="EUU24" s="6"/>
      <c r="EUV24" s="6"/>
      <c r="EUW24" s="6"/>
      <c r="EUX24" s="6"/>
      <c r="EUY24" s="6"/>
      <c r="EUZ24" s="6"/>
      <c r="EVA24" s="6"/>
      <c r="EVB24" s="6"/>
      <c r="EVC24" s="6"/>
      <c r="EVD24" s="6"/>
      <c r="EVE24" s="6"/>
      <c r="EVF24" s="6"/>
      <c r="EVG24" s="6"/>
      <c r="EVH24" s="6"/>
      <c r="EVI24" s="6"/>
      <c r="EVJ24" s="6"/>
      <c r="EVK24" s="6"/>
      <c r="EVL24" s="6"/>
      <c r="EVM24" s="6"/>
      <c r="EVN24" s="6"/>
      <c r="EVO24" s="6"/>
      <c r="EVP24" s="6"/>
      <c r="EVQ24" s="6"/>
      <c r="EVR24" s="6"/>
      <c r="EVS24" s="6"/>
      <c r="EVT24" s="6"/>
      <c r="EVU24" s="6"/>
      <c r="EVV24" s="6"/>
      <c r="EVW24" s="6"/>
      <c r="EVX24" s="6"/>
      <c r="EVY24" s="6"/>
      <c r="EVZ24" s="6"/>
      <c r="EWA24" s="6"/>
      <c r="EWB24" s="6"/>
      <c r="EWC24" s="6"/>
      <c r="EWD24" s="6"/>
      <c r="EWE24" s="6"/>
      <c r="EWF24" s="6"/>
      <c r="EWG24" s="6"/>
      <c r="EWH24" s="6"/>
      <c r="EWI24" s="6"/>
      <c r="EWJ24" s="6"/>
      <c r="EWK24" s="6"/>
      <c r="EWL24" s="6"/>
      <c r="EWM24" s="6"/>
      <c r="EWN24" s="6"/>
      <c r="EWO24" s="6"/>
      <c r="EWP24" s="6"/>
      <c r="EWQ24" s="6"/>
      <c r="EWR24" s="6"/>
      <c r="EWS24" s="6"/>
      <c r="EWT24" s="6"/>
      <c r="EWU24" s="6"/>
      <c r="EWV24" s="6"/>
      <c r="EWW24" s="6"/>
      <c r="EWX24" s="6"/>
      <c r="EWY24" s="6"/>
      <c r="EWZ24" s="6"/>
      <c r="EXA24" s="6"/>
      <c r="EXB24" s="6"/>
      <c r="EXC24" s="6"/>
      <c r="EXD24" s="6"/>
      <c r="EXE24" s="6"/>
      <c r="EXF24" s="6"/>
      <c r="EXG24" s="6"/>
      <c r="EXH24" s="6"/>
      <c r="EXI24" s="6"/>
      <c r="EXJ24" s="6"/>
      <c r="EXK24" s="6"/>
      <c r="EXL24" s="6"/>
      <c r="EXM24" s="6"/>
      <c r="EXN24" s="6"/>
      <c r="EXO24" s="6"/>
      <c r="EXP24" s="6"/>
      <c r="EXQ24" s="6"/>
      <c r="EXR24" s="6"/>
      <c r="EXS24" s="6"/>
      <c r="EXT24" s="6"/>
      <c r="EXU24" s="6"/>
      <c r="EXV24" s="6"/>
      <c r="EXW24" s="6"/>
      <c r="EXX24" s="6"/>
      <c r="EXY24" s="6"/>
      <c r="EXZ24" s="6"/>
      <c r="EYA24" s="6"/>
      <c r="EYB24" s="6"/>
      <c r="EYC24" s="6"/>
      <c r="EYD24" s="6"/>
      <c r="EYE24" s="6"/>
      <c r="EYF24" s="6"/>
      <c r="EYG24" s="6"/>
      <c r="EYH24" s="6"/>
      <c r="EYI24" s="6"/>
      <c r="EYJ24" s="6"/>
      <c r="EYK24" s="6"/>
      <c r="EYL24" s="6"/>
      <c r="EYM24" s="6"/>
      <c r="EYN24" s="6"/>
      <c r="EYO24" s="6"/>
      <c r="EYP24" s="6"/>
      <c r="EYQ24" s="6"/>
      <c r="EYR24" s="6"/>
      <c r="EYS24" s="6"/>
      <c r="EYT24" s="6"/>
      <c r="EYU24" s="6"/>
      <c r="EYV24" s="6"/>
      <c r="EYW24" s="6"/>
      <c r="EYX24" s="6"/>
      <c r="EYY24" s="6"/>
      <c r="EYZ24" s="6"/>
      <c r="EZA24" s="6"/>
      <c r="EZB24" s="6"/>
      <c r="EZC24" s="6"/>
      <c r="EZD24" s="6"/>
      <c r="EZE24" s="6"/>
      <c r="EZF24" s="6"/>
      <c r="EZG24" s="6"/>
      <c r="EZH24" s="6"/>
      <c r="EZI24" s="6"/>
      <c r="EZJ24" s="6"/>
      <c r="EZK24" s="6"/>
      <c r="EZL24" s="6"/>
      <c r="EZM24" s="6"/>
      <c r="EZN24" s="6"/>
      <c r="EZO24" s="6"/>
      <c r="EZP24" s="6"/>
      <c r="EZQ24" s="6"/>
      <c r="EZR24" s="6"/>
      <c r="EZS24" s="6"/>
      <c r="EZT24" s="6"/>
      <c r="EZU24" s="6"/>
      <c r="EZV24" s="6"/>
      <c r="EZW24" s="6"/>
      <c r="EZX24" s="6"/>
      <c r="EZY24" s="6"/>
      <c r="EZZ24" s="6"/>
      <c r="FAA24" s="6"/>
      <c r="FAB24" s="6"/>
      <c r="FAC24" s="6"/>
      <c r="FAD24" s="6"/>
      <c r="FAE24" s="6"/>
      <c r="FAF24" s="6"/>
      <c r="FAG24" s="6"/>
      <c r="FAH24" s="6"/>
      <c r="FAI24" s="6"/>
      <c r="FAJ24" s="6"/>
      <c r="FAK24" s="6"/>
      <c r="FAL24" s="6"/>
      <c r="FAM24" s="6"/>
      <c r="FAN24" s="6"/>
      <c r="FAO24" s="6"/>
      <c r="FAP24" s="6"/>
      <c r="FAQ24" s="6"/>
      <c r="FAR24" s="6"/>
      <c r="FAS24" s="6"/>
      <c r="FAT24" s="6"/>
      <c r="FAU24" s="6"/>
      <c r="FAV24" s="6"/>
      <c r="FAW24" s="6"/>
      <c r="FAX24" s="6"/>
      <c r="FAY24" s="6"/>
      <c r="FAZ24" s="6"/>
      <c r="FBA24" s="6"/>
      <c r="FBB24" s="6"/>
      <c r="FBC24" s="6"/>
      <c r="FBD24" s="6"/>
      <c r="FBE24" s="6"/>
      <c r="FBF24" s="6"/>
      <c r="FBG24" s="6"/>
      <c r="FBH24" s="6"/>
      <c r="FBI24" s="6"/>
      <c r="FBJ24" s="6"/>
      <c r="FBK24" s="6"/>
      <c r="FBL24" s="6"/>
      <c r="FBM24" s="6"/>
      <c r="FBN24" s="6"/>
      <c r="FBO24" s="6"/>
      <c r="FBP24" s="6"/>
      <c r="FBQ24" s="6"/>
      <c r="FBR24" s="6"/>
      <c r="FBS24" s="6"/>
      <c r="FBT24" s="6"/>
      <c r="FBU24" s="6"/>
      <c r="FBV24" s="6"/>
      <c r="FBW24" s="6"/>
      <c r="FBX24" s="6"/>
      <c r="FBY24" s="6"/>
      <c r="FBZ24" s="6"/>
      <c r="FCA24" s="6"/>
      <c r="FCB24" s="6"/>
      <c r="FCC24" s="6"/>
      <c r="FCD24" s="6"/>
      <c r="FCE24" s="6"/>
      <c r="FCF24" s="6"/>
      <c r="FCG24" s="6"/>
      <c r="FCH24" s="6"/>
      <c r="FCI24" s="6"/>
      <c r="FCJ24" s="6"/>
      <c r="FCK24" s="6"/>
      <c r="FCL24" s="6"/>
      <c r="FCM24" s="6"/>
      <c r="FCN24" s="6"/>
      <c r="FCO24" s="6"/>
      <c r="FCP24" s="6"/>
      <c r="FCQ24" s="6"/>
      <c r="FCR24" s="6"/>
      <c r="FCS24" s="6"/>
      <c r="FCT24" s="6"/>
      <c r="FCU24" s="6"/>
      <c r="FCV24" s="6"/>
      <c r="FCW24" s="6"/>
      <c r="FCX24" s="6"/>
      <c r="FCY24" s="6"/>
      <c r="FCZ24" s="6"/>
      <c r="FDA24" s="6"/>
      <c r="FDB24" s="6"/>
      <c r="FDC24" s="6"/>
      <c r="FDD24" s="6"/>
      <c r="FDE24" s="6"/>
      <c r="FDF24" s="6"/>
      <c r="FDG24" s="6"/>
      <c r="FDH24" s="6"/>
      <c r="FDI24" s="6"/>
      <c r="FDJ24" s="6"/>
      <c r="FDK24" s="6"/>
      <c r="FDL24" s="6"/>
      <c r="FDM24" s="6"/>
      <c r="FDN24" s="6"/>
      <c r="FDO24" s="6"/>
      <c r="FDP24" s="6"/>
      <c r="FDQ24" s="6"/>
      <c r="FDR24" s="6"/>
      <c r="FDS24" s="6"/>
      <c r="FDT24" s="6"/>
      <c r="FDU24" s="6"/>
      <c r="FDV24" s="6"/>
      <c r="FDW24" s="6"/>
      <c r="FDX24" s="6"/>
      <c r="FDY24" s="6"/>
      <c r="FDZ24" s="6"/>
      <c r="FEA24" s="6"/>
      <c r="FEB24" s="6"/>
      <c r="FEC24" s="6"/>
      <c r="FED24" s="6"/>
      <c r="FEE24" s="6"/>
      <c r="FEF24" s="6"/>
      <c r="FEG24" s="6"/>
      <c r="FEH24" s="6"/>
      <c r="FEI24" s="6"/>
      <c r="FEJ24" s="6"/>
      <c r="FEK24" s="6"/>
      <c r="FEL24" s="6"/>
      <c r="FEM24" s="6"/>
      <c r="FEN24" s="6"/>
      <c r="FEO24" s="6"/>
      <c r="FEP24" s="6"/>
      <c r="FEQ24" s="6"/>
      <c r="FER24" s="6"/>
      <c r="FES24" s="6"/>
      <c r="FET24" s="6"/>
      <c r="FEU24" s="6"/>
      <c r="FEV24" s="6"/>
      <c r="FEW24" s="6"/>
      <c r="FEX24" s="6"/>
      <c r="FEY24" s="6"/>
      <c r="FEZ24" s="6"/>
      <c r="FFA24" s="6"/>
      <c r="FFB24" s="6"/>
      <c r="FFC24" s="6"/>
      <c r="FFD24" s="6"/>
      <c r="FFE24" s="6"/>
      <c r="FFF24" s="6"/>
      <c r="FFG24" s="6"/>
      <c r="FFH24" s="6"/>
      <c r="FFI24" s="6"/>
      <c r="FFJ24" s="6"/>
      <c r="FFK24" s="6"/>
      <c r="FFL24" s="6"/>
      <c r="FFM24" s="6"/>
      <c r="FFN24" s="6"/>
      <c r="FFO24" s="6"/>
      <c r="FFP24" s="6"/>
      <c r="FFQ24" s="6"/>
      <c r="FFR24" s="6"/>
      <c r="FFS24" s="6"/>
      <c r="FFT24" s="6"/>
      <c r="FFU24" s="6"/>
      <c r="FFV24" s="6"/>
      <c r="FFW24" s="6"/>
      <c r="FFX24" s="6"/>
      <c r="FFY24" s="6"/>
      <c r="FFZ24" s="6"/>
      <c r="FGA24" s="6"/>
      <c r="FGB24" s="6"/>
      <c r="FGC24" s="6"/>
      <c r="FGD24" s="6"/>
      <c r="FGE24" s="6"/>
      <c r="FGF24" s="6"/>
      <c r="FGG24" s="6"/>
      <c r="FGH24" s="6"/>
      <c r="FGI24" s="6"/>
      <c r="FGJ24" s="6"/>
      <c r="FGK24" s="6"/>
      <c r="FGL24" s="6"/>
      <c r="FGM24" s="6"/>
      <c r="FGN24" s="6"/>
      <c r="FGO24" s="6"/>
      <c r="FGP24" s="6"/>
      <c r="FGQ24" s="6"/>
      <c r="FGR24" s="6"/>
      <c r="FGS24" s="6"/>
      <c r="FGT24" s="6"/>
      <c r="FGU24" s="6"/>
      <c r="FGV24" s="6"/>
      <c r="FGW24" s="6"/>
      <c r="FGX24" s="6"/>
      <c r="FGY24" s="6"/>
      <c r="FGZ24" s="6"/>
      <c r="FHA24" s="6"/>
      <c r="FHB24" s="6"/>
      <c r="FHC24" s="6"/>
      <c r="FHD24" s="6"/>
      <c r="FHE24" s="6"/>
      <c r="FHF24" s="6"/>
      <c r="FHG24" s="6"/>
      <c r="FHH24" s="6"/>
      <c r="FHI24" s="6"/>
      <c r="FHJ24" s="6"/>
      <c r="FHK24" s="6"/>
      <c r="FHL24" s="6"/>
      <c r="FHM24" s="6"/>
      <c r="FHN24" s="6"/>
      <c r="FHO24" s="6"/>
      <c r="FHP24" s="6"/>
      <c r="FHQ24" s="6"/>
      <c r="FHR24" s="6"/>
      <c r="FHS24" s="6"/>
      <c r="FHT24" s="6"/>
      <c r="FHU24" s="6"/>
      <c r="FHV24" s="6"/>
      <c r="FHW24" s="6"/>
      <c r="FHX24" s="6"/>
      <c r="FHY24" s="6"/>
      <c r="FHZ24" s="6"/>
      <c r="FIA24" s="6"/>
      <c r="FIB24" s="6"/>
      <c r="FIC24" s="6"/>
      <c r="FID24" s="6"/>
      <c r="FIE24" s="6"/>
      <c r="FIF24" s="6"/>
      <c r="FIG24" s="6"/>
      <c r="FIH24" s="6"/>
      <c r="FII24" s="6"/>
      <c r="FIJ24" s="6"/>
      <c r="FIK24" s="6"/>
      <c r="FIL24" s="6"/>
      <c r="FIM24" s="6"/>
      <c r="FIN24" s="6"/>
      <c r="FIO24" s="6"/>
      <c r="FIP24" s="6"/>
      <c r="FIQ24" s="6"/>
      <c r="FIR24" s="6"/>
      <c r="FIS24" s="6"/>
      <c r="FIT24" s="6"/>
      <c r="FIU24" s="6"/>
      <c r="FIV24" s="6"/>
      <c r="FIW24" s="6"/>
      <c r="FIX24" s="6"/>
      <c r="FIY24" s="6"/>
      <c r="FIZ24" s="6"/>
      <c r="FJA24" s="6"/>
      <c r="FJB24" s="6"/>
      <c r="FJC24" s="6"/>
      <c r="FJD24" s="6"/>
      <c r="FJE24" s="6"/>
      <c r="FJF24" s="6"/>
      <c r="FJG24" s="6"/>
      <c r="FJH24" s="6"/>
      <c r="FJI24" s="6"/>
      <c r="FJJ24" s="6"/>
      <c r="FJK24" s="6"/>
      <c r="FJL24" s="6"/>
      <c r="FJM24" s="6"/>
      <c r="FJN24" s="6"/>
      <c r="FJO24" s="6"/>
      <c r="FJP24" s="6"/>
      <c r="FJQ24" s="6"/>
      <c r="FJR24" s="6"/>
      <c r="FJS24" s="6"/>
      <c r="FJT24" s="6"/>
      <c r="FJU24" s="6"/>
      <c r="FJV24" s="6"/>
      <c r="FJW24" s="6"/>
      <c r="FJX24" s="6"/>
      <c r="FJY24" s="6"/>
      <c r="FJZ24" s="6"/>
      <c r="FKA24" s="6"/>
      <c r="FKB24" s="6"/>
      <c r="FKC24" s="6"/>
      <c r="FKD24" s="6"/>
      <c r="FKE24" s="6"/>
      <c r="FKF24" s="6"/>
      <c r="FKG24" s="6"/>
      <c r="FKH24" s="6"/>
      <c r="FKI24" s="6"/>
      <c r="FKJ24" s="6"/>
      <c r="FKK24" s="6"/>
      <c r="FKL24" s="6"/>
      <c r="FKM24" s="6"/>
      <c r="FKN24" s="6"/>
      <c r="FKO24" s="6"/>
      <c r="FKP24" s="6"/>
      <c r="FKQ24" s="6"/>
      <c r="FKR24" s="6"/>
      <c r="FKS24" s="6"/>
      <c r="FKT24" s="6"/>
      <c r="FKU24" s="6"/>
      <c r="FKV24" s="6"/>
      <c r="FKW24" s="6"/>
      <c r="FKX24" s="6"/>
      <c r="FKY24" s="6"/>
      <c r="FKZ24" s="6"/>
      <c r="FLA24" s="6"/>
      <c r="FLB24" s="6"/>
      <c r="FLC24" s="6"/>
      <c r="FLD24" s="6"/>
      <c r="FLE24" s="6"/>
      <c r="FLF24" s="6"/>
      <c r="FLG24" s="6"/>
      <c r="FLH24" s="6"/>
      <c r="FLI24" s="6"/>
      <c r="FLJ24" s="6"/>
      <c r="FLK24" s="6"/>
      <c r="FLL24" s="6"/>
      <c r="FLM24" s="6"/>
      <c r="FLN24" s="6"/>
      <c r="FLO24" s="6"/>
      <c r="FLP24" s="6"/>
      <c r="FLQ24" s="6"/>
      <c r="FLR24" s="6"/>
      <c r="FLS24" s="6"/>
      <c r="FLT24" s="6"/>
      <c r="FLU24" s="6"/>
      <c r="FLV24" s="6"/>
      <c r="FLW24" s="6"/>
      <c r="FLX24" s="6"/>
      <c r="FLY24" s="6"/>
      <c r="FLZ24" s="6"/>
      <c r="FMA24" s="6"/>
      <c r="FMB24" s="6"/>
      <c r="FMC24" s="6"/>
      <c r="FMD24" s="6"/>
      <c r="FME24" s="6"/>
      <c r="FMF24" s="6"/>
      <c r="FMG24" s="6"/>
      <c r="FMH24" s="6"/>
      <c r="FMI24" s="6"/>
      <c r="FMJ24" s="6"/>
      <c r="FMK24" s="6"/>
      <c r="FML24" s="6"/>
      <c r="FMM24" s="6"/>
      <c r="FMN24" s="6"/>
      <c r="FMO24" s="6"/>
      <c r="FMP24" s="6"/>
      <c r="FMQ24" s="6"/>
      <c r="FMR24" s="6"/>
      <c r="FMS24" s="6"/>
      <c r="FMT24" s="6"/>
      <c r="FMU24" s="6"/>
      <c r="FMV24" s="6"/>
      <c r="FMW24" s="6"/>
      <c r="FMX24" s="6"/>
      <c r="FMY24" s="6"/>
      <c r="FMZ24" s="6"/>
      <c r="FNA24" s="6"/>
      <c r="FNB24" s="6"/>
      <c r="FNC24" s="6"/>
      <c r="FND24" s="6"/>
      <c r="FNE24" s="6"/>
      <c r="FNF24" s="6"/>
      <c r="FNG24" s="6"/>
      <c r="FNH24" s="6"/>
      <c r="FNI24" s="6"/>
      <c r="FNJ24" s="6"/>
      <c r="FNK24" s="6"/>
      <c r="FNL24" s="6"/>
      <c r="FNM24" s="6"/>
      <c r="FNN24" s="6"/>
      <c r="FNO24" s="6"/>
      <c r="FNP24" s="6"/>
      <c r="FNQ24" s="6"/>
      <c r="FNR24" s="6"/>
      <c r="FNS24" s="6"/>
      <c r="FNT24" s="6"/>
      <c r="FNU24" s="6"/>
      <c r="FNV24" s="6"/>
      <c r="FNW24" s="6"/>
      <c r="FNX24" s="6"/>
      <c r="FNY24" s="6"/>
      <c r="FNZ24" s="6"/>
      <c r="FOA24" s="6"/>
      <c r="FOB24" s="6"/>
      <c r="FOC24" s="6"/>
      <c r="FOD24" s="6"/>
      <c r="FOE24" s="6"/>
      <c r="FOF24" s="6"/>
      <c r="FOG24" s="6"/>
      <c r="FOH24" s="6"/>
      <c r="FOI24" s="6"/>
      <c r="FOJ24" s="6"/>
      <c r="FOK24" s="6"/>
      <c r="FOL24" s="6"/>
      <c r="FOM24" s="6"/>
      <c r="FON24" s="6"/>
      <c r="FOO24" s="6"/>
      <c r="FOP24" s="6"/>
      <c r="FOQ24" s="6"/>
      <c r="FOR24" s="6"/>
      <c r="FOS24" s="6"/>
      <c r="FOT24" s="6"/>
      <c r="FOU24" s="6"/>
      <c r="FOV24" s="6"/>
      <c r="FOW24" s="6"/>
      <c r="FOX24" s="6"/>
      <c r="FOY24" s="6"/>
      <c r="FOZ24" s="6"/>
      <c r="FPA24" s="6"/>
      <c r="FPB24" s="6"/>
      <c r="FPC24" s="6"/>
      <c r="FPD24" s="6"/>
      <c r="FPE24" s="6"/>
      <c r="FPF24" s="6"/>
      <c r="FPG24" s="6"/>
      <c r="FPH24" s="6"/>
      <c r="FPI24" s="6"/>
      <c r="FPJ24" s="6"/>
      <c r="FPK24" s="6"/>
      <c r="FPL24" s="6"/>
      <c r="FPM24" s="6"/>
      <c r="FPN24" s="6"/>
      <c r="FPO24" s="6"/>
      <c r="FPP24" s="6"/>
      <c r="FPQ24" s="6"/>
      <c r="FPR24" s="6"/>
      <c r="FPS24" s="6"/>
      <c r="FPT24" s="6"/>
      <c r="FPU24" s="6"/>
      <c r="FPV24" s="6"/>
      <c r="FPW24" s="6"/>
      <c r="FPX24" s="6"/>
      <c r="FPY24" s="6"/>
      <c r="FPZ24" s="6"/>
      <c r="FQA24" s="6"/>
      <c r="FQB24" s="6"/>
      <c r="FQC24" s="6"/>
      <c r="FQD24" s="6"/>
      <c r="FQE24" s="6"/>
      <c r="FQF24" s="6"/>
      <c r="FQG24" s="6"/>
      <c r="FQH24" s="6"/>
      <c r="FQI24" s="6"/>
      <c r="FQJ24" s="6"/>
      <c r="FQK24" s="6"/>
      <c r="FQL24" s="6"/>
      <c r="FQM24" s="6"/>
      <c r="FQN24" s="6"/>
      <c r="FQO24" s="6"/>
      <c r="FQP24" s="6"/>
      <c r="FQQ24" s="6"/>
      <c r="FQR24" s="6"/>
      <c r="FQS24" s="6"/>
      <c r="FQT24" s="6"/>
      <c r="FQU24" s="6"/>
      <c r="FQV24" s="6"/>
      <c r="FQW24" s="6"/>
      <c r="FQX24" s="6"/>
      <c r="FQY24" s="6"/>
      <c r="FQZ24" s="6"/>
      <c r="FRA24" s="6"/>
      <c r="FRB24" s="6"/>
      <c r="FRC24" s="6"/>
      <c r="FRD24" s="6"/>
      <c r="FRE24" s="6"/>
      <c r="FRF24" s="6"/>
      <c r="FRG24" s="6"/>
      <c r="FRH24" s="6"/>
      <c r="FRI24" s="6"/>
      <c r="FRJ24" s="6"/>
      <c r="FRK24" s="6"/>
      <c r="FRL24" s="6"/>
      <c r="FRM24" s="6"/>
      <c r="FRN24" s="6"/>
      <c r="FRO24" s="6"/>
      <c r="FRP24" s="6"/>
      <c r="FRQ24" s="6"/>
      <c r="FRR24" s="6"/>
      <c r="FRS24" s="6"/>
      <c r="FRT24" s="6"/>
      <c r="FRU24" s="6"/>
      <c r="FRV24" s="6"/>
      <c r="FRW24" s="6"/>
      <c r="FRX24" s="6"/>
      <c r="FRY24" s="6"/>
      <c r="FRZ24" s="6"/>
      <c r="FSA24" s="6"/>
      <c r="FSB24" s="6"/>
      <c r="FSC24" s="6"/>
      <c r="FSD24" s="6"/>
      <c r="FSE24" s="6"/>
      <c r="FSF24" s="6"/>
      <c r="FSG24" s="6"/>
      <c r="FSH24" s="6"/>
      <c r="FSI24" s="6"/>
      <c r="FSJ24" s="6"/>
      <c r="FSK24" s="6"/>
      <c r="FSL24" s="6"/>
      <c r="FSM24" s="6"/>
      <c r="FSN24" s="6"/>
      <c r="FSO24" s="6"/>
      <c r="FSP24" s="6"/>
      <c r="FSQ24" s="6"/>
      <c r="FSR24" s="6"/>
      <c r="FSS24" s="6"/>
      <c r="FST24" s="6"/>
      <c r="FSU24" s="6"/>
      <c r="FSV24" s="6"/>
      <c r="FSW24" s="6"/>
      <c r="FSX24" s="6"/>
      <c r="FSY24" s="6"/>
      <c r="FSZ24" s="6"/>
      <c r="FTA24" s="6"/>
      <c r="FTB24" s="6"/>
      <c r="FTC24" s="6"/>
      <c r="FTD24" s="6"/>
      <c r="FTE24" s="6"/>
      <c r="FTF24" s="6"/>
      <c r="FTG24" s="6"/>
      <c r="FTH24" s="6"/>
      <c r="FTI24" s="6"/>
      <c r="FTJ24" s="6"/>
      <c r="FTK24" s="6"/>
      <c r="FTL24" s="6"/>
      <c r="FTM24" s="6"/>
      <c r="FTN24" s="6"/>
      <c r="FTO24" s="6"/>
      <c r="FTP24" s="6"/>
      <c r="FTQ24" s="6"/>
      <c r="FTR24" s="6"/>
      <c r="FTS24" s="6"/>
      <c r="FTT24" s="6"/>
      <c r="FTU24" s="6"/>
      <c r="FTV24" s="6"/>
      <c r="FTW24" s="6"/>
      <c r="FTX24" s="6"/>
      <c r="FTY24" s="6"/>
      <c r="FTZ24" s="6"/>
      <c r="FUA24" s="6"/>
      <c r="FUB24" s="6"/>
      <c r="FUC24" s="6"/>
      <c r="FUD24" s="6"/>
      <c r="FUE24" s="6"/>
      <c r="FUF24" s="6"/>
      <c r="FUG24" s="6"/>
      <c r="FUH24" s="6"/>
      <c r="FUI24" s="6"/>
      <c r="FUJ24" s="6"/>
      <c r="FUK24" s="6"/>
      <c r="FUL24" s="6"/>
      <c r="FUM24" s="6"/>
      <c r="FUN24" s="6"/>
      <c r="FUO24" s="6"/>
      <c r="FUP24" s="6"/>
      <c r="FUQ24" s="6"/>
      <c r="FUR24" s="6"/>
      <c r="FUS24" s="6"/>
      <c r="FUT24" s="6"/>
      <c r="FUU24" s="6"/>
      <c r="FUV24" s="6"/>
      <c r="FUW24" s="6"/>
      <c r="FUX24" s="6"/>
      <c r="FUY24" s="6"/>
      <c r="FUZ24" s="6"/>
      <c r="FVA24" s="6"/>
      <c r="FVB24" s="6"/>
      <c r="FVC24" s="6"/>
      <c r="FVD24" s="6"/>
      <c r="FVE24" s="6"/>
      <c r="FVF24" s="6"/>
      <c r="FVG24" s="6"/>
      <c r="FVH24" s="6"/>
      <c r="FVI24" s="6"/>
      <c r="FVJ24" s="6"/>
      <c r="FVK24" s="6"/>
      <c r="FVL24" s="6"/>
      <c r="FVM24" s="6"/>
      <c r="FVN24" s="6"/>
      <c r="FVO24" s="6"/>
      <c r="FVP24" s="6"/>
      <c r="FVQ24" s="6"/>
      <c r="FVR24" s="6"/>
      <c r="FVS24" s="6"/>
      <c r="FVT24" s="6"/>
      <c r="FVU24" s="6"/>
      <c r="FVV24" s="6"/>
      <c r="FVW24" s="6"/>
      <c r="FVX24" s="6"/>
      <c r="FVY24" s="6"/>
      <c r="FVZ24" s="6"/>
      <c r="FWA24" s="6"/>
      <c r="FWB24" s="6"/>
      <c r="FWC24" s="6"/>
      <c r="FWD24" s="6"/>
      <c r="FWE24" s="6"/>
      <c r="FWF24" s="6"/>
      <c r="FWG24" s="6"/>
      <c r="FWH24" s="6"/>
      <c r="FWI24" s="6"/>
      <c r="FWJ24" s="6"/>
      <c r="FWK24" s="6"/>
      <c r="FWL24" s="6"/>
      <c r="FWM24" s="6"/>
      <c r="FWN24" s="6"/>
      <c r="FWO24" s="6"/>
      <c r="FWP24" s="6"/>
      <c r="FWQ24" s="6"/>
      <c r="FWR24" s="6"/>
      <c r="FWS24" s="6"/>
      <c r="FWT24" s="6"/>
      <c r="FWU24" s="6"/>
      <c r="FWV24" s="6"/>
      <c r="FWW24" s="6"/>
      <c r="FWX24" s="6"/>
      <c r="FWY24" s="6"/>
      <c r="FWZ24" s="6"/>
      <c r="FXA24" s="6"/>
      <c r="FXB24" s="6"/>
      <c r="FXC24" s="6"/>
      <c r="FXD24" s="6"/>
      <c r="FXE24" s="6"/>
      <c r="FXF24" s="6"/>
      <c r="FXG24" s="6"/>
      <c r="FXH24" s="6"/>
      <c r="FXI24" s="6"/>
      <c r="FXJ24" s="6"/>
      <c r="FXK24" s="6"/>
      <c r="FXL24" s="6"/>
      <c r="FXM24" s="6"/>
      <c r="FXN24" s="6"/>
      <c r="FXO24" s="6"/>
      <c r="FXP24" s="6"/>
      <c r="FXQ24" s="6"/>
      <c r="FXR24" s="6"/>
      <c r="FXS24" s="6"/>
      <c r="FXT24" s="6"/>
      <c r="FXU24" s="6"/>
      <c r="FXV24" s="6"/>
      <c r="FXW24" s="6"/>
      <c r="FXX24" s="6"/>
      <c r="FXY24" s="6"/>
      <c r="FXZ24" s="6"/>
      <c r="FYA24" s="6"/>
      <c r="FYB24" s="6"/>
      <c r="FYC24" s="6"/>
      <c r="FYD24" s="6"/>
      <c r="FYE24" s="6"/>
      <c r="FYF24" s="6"/>
      <c r="FYG24" s="6"/>
      <c r="FYH24" s="6"/>
      <c r="FYI24" s="6"/>
      <c r="FYJ24" s="6"/>
      <c r="FYK24" s="6"/>
      <c r="FYL24" s="6"/>
      <c r="FYM24" s="6"/>
      <c r="FYN24" s="6"/>
      <c r="FYO24" s="6"/>
      <c r="FYP24" s="6"/>
      <c r="FYQ24" s="6"/>
      <c r="FYR24" s="6"/>
      <c r="FYS24" s="6"/>
      <c r="FYT24" s="6"/>
      <c r="FYU24" s="6"/>
      <c r="FYV24" s="6"/>
      <c r="FYW24" s="6"/>
      <c r="FYX24" s="6"/>
      <c r="FYY24" s="6"/>
      <c r="FYZ24" s="6"/>
      <c r="FZA24" s="6"/>
      <c r="FZB24" s="6"/>
      <c r="FZC24" s="6"/>
      <c r="FZD24" s="6"/>
      <c r="FZE24" s="6"/>
      <c r="FZF24" s="6"/>
      <c r="FZG24" s="6"/>
      <c r="FZH24" s="6"/>
      <c r="FZI24" s="6"/>
      <c r="FZJ24" s="6"/>
      <c r="FZK24" s="6"/>
      <c r="FZL24" s="6"/>
      <c r="FZM24" s="6"/>
      <c r="FZN24" s="6"/>
      <c r="FZO24" s="6"/>
      <c r="FZP24" s="6"/>
      <c r="FZQ24" s="6"/>
      <c r="FZR24" s="6"/>
      <c r="FZS24" s="6"/>
      <c r="FZT24" s="6"/>
      <c r="FZU24" s="6"/>
      <c r="FZV24" s="6"/>
      <c r="FZW24" s="6"/>
      <c r="FZX24" s="6"/>
      <c r="FZY24" s="6"/>
      <c r="FZZ24" s="6"/>
      <c r="GAA24" s="6"/>
      <c r="GAB24" s="6"/>
      <c r="GAC24" s="6"/>
      <c r="GAD24" s="6"/>
      <c r="GAE24" s="6"/>
      <c r="GAF24" s="6"/>
      <c r="GAG24" s="6"/>
      <c r="GAH24" s="6"/>
      <c r="GAI24" s="6"/>
      <c r="GAJ24" s="6"/>
      <c r="GAK24" s="6"/>
      <c r="GAL24" s="6"/>
      <c r="GAM24" s="6"/>
      <c r="GAN24" s="6"/>
      <c r="GAO24" s="6"/>
      <c r="GAP24" s="6"/>
      <c r="GAQ24" s="6"/>
      <c r="GAR24" s="6"/>
      <c r="GAS24" s="6"/>
      <c r="GAT24" s="6"/>
      <c r="GAU24" s="6"/>
      <c r="GAV24" s="6"/>
      <c r="GAW24" s="6"/>
      <c r="GAX24" s="6"/>
      <c r="GAY24" s="6"/>
      <c r="GAZ24" s="6"/>
      <c r="GBA24" s="6"/>
      <c r="GBB24" s="6"/>
      <c r="GBC24" s="6"/>
      <c r="GBD24" s="6"/>
      <c r="GBE24" s="6"/>
      <c r="GBF24" s="6"/>
      <c r="GBG24" s="6"/>
      <c r="GBH24" s="6"/>
      <c r="GBI24" s="6"/>
      <c r="GBJ24" s="6"/>
      <c r="GBK24" s="6"/>
      <c r="GBL24" s="6"/>
      <c r="GBM24" s="6"/>
      <c r="GBN24" s="6"/>
      <c r="GBO24" s="6"/>
      <c r="GBP24" s="6"/>
      <c r="GBQ24" s="6"/>
      <c r="GBR24" s="6"/>
      <c r="GBS24" s="6"/>
      <c r="GBT24" s="6"/>
      <c r="GBU24" s="6"/>
      <c r="GBV24" s="6"/>
      <c r="GBW24" s="6"/>
      <c r="GBX24" s="6"/>
      <c r="GBY24" s="6"/>
      <c r="GBZ24" s="6"/>
      <c r="GCA24" s="6"/>
      <c r="GCB24" s="6"/>
      <c r="GCC24" s="6"/>
      <c r="GCD24" s="6"/>
      <c r="GCE24" s="6"/>
      <c r="GCF24" s="6"/>
      <c r="GCG24" s="6"/>
      <c r="GCH24" s="6"/>
      <c r="GCI24" s="6"/>
      <c r="GCJ24" s="6"/>
      <c r="GCK24" s="6"/>
      <c r="GCL24" s="6"/>
      <c r="GCM24" s="6"/>
      <c r="GCN24" s="6"/>
      <c r="GCO24" s="6"/>
      <c r="GCP24" s="6"/>
      <c r="GCQ24" s="6"/>
      <c r="GCR24" s="6"/>
      <c r="GCS24" s="6"/>
      <c r="GCT24" s="6"/>
      <c r="GCU24" s="6"/>
      <c r="GCV24" s="6"/>
      <c r="GCW24" s="6"/>
      <c r="GCX24" s="6"/>
      <c r="GCY24" s="6"/>
      <c r="GCZ24" s="6"/>
      <c r="GDA24" s="6"/>
      <c r="GDB24" s="6"/>
      <c r="GDC24" s="6"/>
      <c r="GDD24" s="6"/>
      <c r="GDE24" s="6"/>
      <c r="GDF24" s="6"/>
      <c r="GDG24" s="6"/>
      <c r="GDH24" s="6"/>
      <c r="GDI24" s="6"/>
      <c r="GDJ24" s="6"/>
      <c r="GDK24" s="6"/>
      <c r="GDL24" s="6"/>
      <c r="GDM24" s="6"/>
      <c r="GDN24" s="6"/>
      <c r="GDO24" s="6"/>
      <c r="GDP24" s="6"/>
      <c r="GDQ24" s="6"/>
      <c r="GDR24" s="6"/>
      <c r="GDS24" s="6"/>
      <c r="GDT24" s="6"/>
      <c r="GDU24" s="6"/>
      <c r="GDV24" s="6"/>
      <c r="GDW24" s="6"/>
      <c r="GDX24" s="6"/>
      <c r="GDY24" s="6"/>
      <c r="GDZ24" s="6"/>
      <c r="GEA24" s="6"/>
      <c r="GEB24" s="6"/>
      <c r="GEC24" s="6"/>
      <c r="GED24" s="6"/>
      <c r="GEE24" s="6"/>
      <c r="GEF24" s="6"/>
      <c r="GEG24" s="6"/>
      <c r="GEH24" s="6"/>
      <c r="GEI24" s="6"/>
      <c r="GEJ24" s="6"/>
      <c r="GEK24" s="6"/>
      <c r="GEL24" s="6"/>
      <c r="GEM24" s="6"/>
      <c r="GEN24" s="6"/>
      <c r="GEO24" s="6"/>
      <c r="GEP24" s="6"/>
      <c r="GEQ24" s="6"/>
      <c r="GER24" s="6"/>
      <c r="GES24" s="6"/>
      <c r="GET24" s="6"/>
      <c r="GEU24" s="6"/>
      <c r="GEV24" s="6"/>
      <c r="GEW24" s="6"/>
      <c r="GEX24" s="6"/>
      <c r="GEY24" s="6"/>
      <c r="GEZ24" s="6"/>
      <c r="GFA24" s="6"/>
      <c r="GFB24" s="6"/>
      <c r="GFC24" s="6"/>
      <c r="GFD24" s="6"/>
      <c r="GFE24" s="6"/>
      <c r="GFF24" s="6"/>
      <c r="GFG24" s="6"/>
      <c r="GFH24" s="6"/>
      <c r="GFI24" s="6"/>
      <c r="GFJ24" s="6"/>
      <c r="GFK24" s="6"/>
      <c r="GFL24" s="6"/>
      <c r="GFM24" s="6"/>
      <c r="GFN24" s="6"/>
      <c r="GFO24" s="6"/>
      <c r="GFP24" s="6"/>
      <c r="GFQ24" s="6"/>
      <c r="GFR24" s="6"/>
      <c r="GFS24" s="6"/>
      <c r="GFT24" s="6"/>
      <c r="GFU24" s="6"/>
      <c r="GFV24" s="6"/>
      <c r="GFW24" s="6"/>
      <c r="GFX24" s="6"/>
      <c r="GFY24" s="6"/>
      <c r="GFZ24" s="6"/>
      <c r="GGA24" s="6"/>
      <c r="GGB24" s="6"/>
      <c r="GGC24" s="6"/>
      <c r="GGD24" s="6"/>
      <c r="GGE24" s="6"/>
      <c r="GGF24" s="6"/>
      <c r="GGG24" s="6"/>
      <c r="GGH24" s="6"/>
      <c r="GGI24" s="6"/>
      <c r="GGJ24" s="6"/>
      <c r="GGK24" s="6"/>
      <c r="GGL24" s="6"/>
      <c r="GGM24" s="6"/>
      <c r="GGN24" s="6"/>
      <c r="GGO24" s="6"/>
      <c r="GGP24" s="6"/>
      <c r="GGQ24" s="6"/>
      <c r="GGR24" s="6"/>
      <c r="GGS24" s="6"/>
      <c r="GGT24" s="6"/>
      <c r="GGU24" s="6"/>
      <c r="GGV24" s="6"/>
      <c r="GGW24" s="6"/>
      <c r="GGX24" s="6"/>
      <c r="GGY24" s="6"/>
      <c r="GGZ24" s="6"/>
      <c r="GHA24" s="6"/>
      <c r="GHB24" s="6"/>
      <c r="GHC24" s="6"/>
      <c r="GHD24" s="6"/>
      <c r="GHE24" s="6"/>
      <c r="GHF24" s="6"/>
      <c r="GHG24" s="6"/>
      <c r="GHH24" s="6"/>
      <c r="GHI24" s="6"/>
      <c r="GHJ24" s="6"/>
      <c r="GHK24" s="6"/>
      <c r="GHL24" s="6"/>
      <c r="GHM24" s="6"/>
      <c r="GHN24" s="6"/>
      <c r="GHO24" s="6"/>
      <c r="GHP24" s="6"/>
      <c r="GHQ24" s="6"/>
      <c r="GHR24" s="6"/>
      <c r="GHS24" s="6"/>
      <c r="GHT24" s="6"/>
      <c r="GHU24" s="6"/>
      <c r="GHV24" s="6"/>
      <c r="GHW24" s="6"/>
      <c r="GHX24" s="6"/>
      <c r="GHY24" s="6"/>
      <c r="GHZ24" s="6"/>
      <c r="GIA24" s="6"/>
      <c r="GIB24" s="6"/>
      <c r="GIC24" s="6"/>
      <c r="GID24" s="6"/>
      <c r="GIE24" s="6"/>
      <c r="GIF24" s="6"/>
      <c r="GIG24" s="6"/>
      <c r="GIH24" s="6"/>
      <c r="GII24" s="6"/>
      <c r="GIJ24" s="6"/>
      <c r="GIK24" s="6"/>
      <c r="GIL24" s="6"/>
      <c r="GIM24" s="6"/>
      <c r="GIN24" s="6"/>
      <c r="GIO24" s="6"/>
      <c r="GIP24" s="6"/>
      <c r="GIQ24" s="6"/>
      <c r="GIR24" s="6"/>
      <c r="GIS24" s="6"/>
      <c r="GIT24" s="6"/>
      <c r="GIU24" s="6"/>
      <c r="GIV24" s="6"/>
      <c r="GIW24" s="6"/>
      <c r="GIX24" s="6"/>
      <c r="GIY24" s="6"/>
      <c r="GIZ24" s="6"/>
      <c r="GJA24" s="6"/>
      <c r="GJB24" s="6"/>
      <c r="GJC24" s="6"/>
      <c r="GJD24" s="6"/>
      <c r="GJE24" s="6"/>
      <c r="GJF24" s="6"/>
      <c r="GJG24" s="6"/>
      <c r="GJH24" s="6"/>
      <c r="GJI24" s="6"/>
      <c r="GJJ24" s="6"/>
      <c r="GJK24" s="6"/>
      <c r="GJL24" s="6"/>
      <c r="GJM24" s="6"/>
      <c r="GJN24" s="6"/>
      <c r="GJO24" s="6"/>
      <c r="GJP24" s="6"/>
      <c r="GJQ24" s="6"/>
      <c r="GJR24" s="6"/>
      <c r="GJS24" s="6"/>
      <c r="GJT24" s="6"/>
      <c r="GJU24" s="6"/>
      <c r="GJV24" s="6"/>
      <c r="GJW24" s="6"/>
      <c r="GJX24" s="6"/>
      <c r="GJY24" s="6"/>
      <c r="GJZ24" s="6"/>
      <c r="GKA24" s="6"/>
      <c r="GKB24" s="6"/>
      <c r="GKC24" s="6"/>
      <c r="GKD24" s="6"/>
      <c r="GKE24" s="6"/>
      <c r="GKF24" s="6"/>
      <c r="GKG24" s="6"/>
      <c r="GKH24" s="6"/>
      <c r="GKI24" s="6"/>
      <c r="GKJ24" s="6"/>
      <c r="GKK24" s="6"/>
      <c r="GKL24" s="6"/>
      <c r="GKM24" s="6"/>
      <c r="GKN24" s="6"/>
      <c r="GKO24" s="6"/>
      <c r="GKP24" s="6"/>
      <c r="GKQ24" s="6"/>
      <c r="GKR24" s="6"/>
      <c r="GKS24" s="6"/>
      <c r="GKT24" s="6"/>
      <c r="GKU24" s="6"/>
      <c r="GKV24" s="6"/>
      <c r="GKW24" s="6"/>
      <c r="GKX24" s="6"/>
      <c r="GKY24" s="6"/>
      <c r="GKZ24" s="6"/>
      <c r="GLA24" s="6"/>
      <c r="GLB24" s="6"/>
      <c r="GLC24" s="6"/>
      <c r="GLD24" s="6"/>
      <c r="GLE24" s="6"/>
      <c r="GLF24" s="6"/>
      <c r="GLG24" s="6"/>
      <c r="GLH24" s="6"/>
      <c r="GLI24" s="6"/>
      <c r="GLJ24" s="6"/>
      <c r="GLK24" s="6"/>
      <c r="GLL24" s="6"/>
      <c r="GLM24" s="6"/>
      <c r="GLN24" s="6"/>
      <c r="GLO24" s="6"/>
      <c r="GLP24" s="6"/>
      <c r="GLQ24" s="6"/>
      <c r="GLR24" s="6"/>
      <c r="GLS24" s="6"/>
      <c r="GLT24" s="6"/>
      <c r="GLU24" s="6"/>
      <c r="GLV24" s="6"/>
      <c r="GLW24" s="6"/>
      <c r="GLX24" s="6"/>
      <c r="GLY24" s="6"/>
      <c r="GLZ24" s="6"/>
      <c r="GMA24" s="6"/>
      <c r="GMB24" s="6"/>
      <c r="GMC24" s="6"/>
      <c r="GMD24" s="6"/>
      <c r="GME24" s="6"/>
      <c r="GMF24" s="6"/>
      <c r="GMG24" s="6"/>
      <c r="GMH24" s="6"/>
      <c r="GMI24" s="6"/>
      <c r="GMJ24" s="6"/>
      <c r="GMK24" s="6"/>
      <c r="GML24" s="6"/>
      <c r="GMM24" s="6"/>
      <c r="GMN24" s="6"/>
      <c r="GMO24" s="6"/>
      <c r="GMP24" s="6"/>
      <c r="GMQ24" s="6"/>
      <c r="GMR24" s="6"/>
      <c r="GMS24" s="6"/>
      <c r="GMT24" s="6"/>
      <c r="GMU24" s="6"/>
      <c r="GMV24" s="6"/>
      <c r="GMW24" s="6"/>
      <c r="GMX24" s="6"/>
      <c r="GMY24" s="6"/>
      <c r="GMZ24" s="6"/>
      <c r="GNA24" s="6"/>
      <c r="GNB24" s="6"/>
      <c r="GNC24" s="6"/>
      <c r="GND24" s="6"/>
      <c r="GNE24" s="6"/>
      <c r="GNF24" s="6"/>
      <c r="GNG24" s="6"/>
      <c r="GNH24" s="6"/>
      <c r="GNI24" s="6"/>
      <c r="GNJ24" s="6"/>
      <c r="GNK24" s="6"/>
      <c r="GNL24" s="6"/>
      <c r="GNM24" s="6"/>
      <c r="GNN24" s="6"/>
      <c r="GNO24" s="6"/>
      <c r="GNP24" s="6"/>
      <c r="GNQ24" s="6"/>
      <c r="GNR24" s="6"/>
      <c r="GNS24" s="6"/>
      <c r="GNT24" s="6"/>
      <c r="GNU24" s="6"/>
      <c r="GNV24" s="6"/>
      <c r="GNW24" s="6"/>
      <c r="GNX24" s="6"/>
      <c r="GNY24" s="6"/>
      <c r="GNZ24" s="6"/>
      <c r="GOA24" s="6"/>
      <c r="GOB24" s="6"/>
      <c r="GOC24" s="6"/>
      <c r="GOD24" s="6"/>
      <c r="GOE24" s="6"/>
      <c r="GOF24" s="6"/>
      <c r="GOG24" s="6"/>
      <c r="GOH24" s="6"/>
      <c r="GOI24" s="6"/>
      <c r="GOJ24" s="6"/>
      <c r="GOK24" s="6"/>
      <c r="GOL24" s="6"/>
      <c r="GOM24" s="6"/>
      <c r="GON24" s="6"/>
      <c r="GOO24" s="6"/>
      <c r="GOP24" s="6"/>
      <c r="GOQ24" s="6"/>
      <c r="GOR24" s="6"/>
      <c r="GOS24" s="6"/>
      <c r="GOT24" s="6"/>
      <c r="GOU24" s="6"/>
      <c r="GOV24" s="6"/>
      <c r="GOW24" s="6"/>
      <c r="GOX24" s="6"/>
      <c r="GOY24" s="6"/>
      <c r="GOZ24" s="6"/>
      <c r="GPA24" s="6"/>
      <c r="GPB24" s="6"/>
      <c r="GPC24" s="6"/>
      <c r="GPD24" s="6"/>
      <c r="GPE24" s="6"/>
      <c r="GPF24" s="6"/>
      <c r="GPG24" s="6"/>
      <c r="GPH24" s="6"/>
      <c r="GPI24" s="6"/>
      <c r="GPJ24" s="6"/>
      <c r="GPK24" s="6"/>
      <c r="GPL24" s="6"/>
      <c r="GPM24" s="6"/>
      <c r="GPN24" s="6"/>
      <c r="GPO24" s="6"/>
      <c r="GPP24" s="6"/>
      <c r="GPQ24" s="6"/>
      <c r="GPR24" s="6"/>
      <c r="GPS24" s="6"/>
      <c r="GPT24" s="6"/>
      <c r="GPU24" s="6"/>
      <c r="GPV24" s="6"/>
      <c r="GPW24" s="6"/>
      <c r="GPX24" s="6"/>
      <c r="GPY24" s="6"/>
      <c r="GPZ24" s="6"/>
      <c r="GQA24" s="6"/>
      <c r="GQB24" s="6"/>
      <c r="GQC24" s="6"/>
      <c r="GQD24" s="6"/>
      <c r="GQE24" s="6"/>
      <c r="GQF24" s="6"/>
      <c r="GQG24" s="6"/>
      <c r="GQH24" s="6"/>
      <c r="GQI24" s="6"/>
      <c r="GQJ24" s="6"/>
      <c r="GQK24" s="6"/>
      <c r="GQL24" s="6"/>
      <c r="GQM24" s="6"/>
      <c r="GQN24" s="6"/>
      <c r="GQO24" s="6"/>
      <c r="GQP24" s="6"/>
      <c r="GQQ24" s="6"/>
      <c r="GQR24" s="6"/>
      <c r="GQS24" s="6"/>
      <c r="GQT24" s="6"/>
      <c r="GQU24" s="6"/>
      <c r="GQV24" s="6"/>
      <c r="GQW24" s="6"/>
      <c r="GQX24" s="6"/>
      <c r="GQY24" s="6"/>
      <c r="GQZ24" s="6"/>
      <c r="GRA24" s="6"/>
      <c r="GRB24" s="6"/>
      <c r="GRC24" s="6"/>
      <c r="GRD24" s="6"/>
      <c r="GRE24" s="6"/>
      <c r="GRF24" s="6"/>
      <c r="GRG24" s="6"/>
      <c r="GRH24" s="6"/>
      <c r="GRI24" s="6"/>
      <c r="GRJ24" s="6"/>
      <c r="GRK24" s="6"/>
      <c r="GRL24" s="6"/>
      <c r="GRM24" s="6"/>
      <c r="GRN24" s="6"/>
      <c r="GRO24" s="6"/>
      <c r="GRP24" s="6"/>
      <c r="GRQ24" s="6"/>
      <c r="GRR24" s="6"/>
      <c r="GRS24" s="6"/>
      <c r="GRT24" s="6"/>
      <c r="GRU24" s="6"/>
      <c r="GRV24" s="6"/>
      <c r="GRW24" s="6"/>
      <c r="GRX24" s="6"/>
      <c r="GRY24" s="6"/>
      <c r="GRZ24" s="6"/>
      <c r="GSA24" s="6"/>
      <c r="GSB24" s="6"/>
      <c r="GSC24" s="6"/>
      <c r="GSD24" s="6"/>
      <c r="GSE24" s="6"/>
      <c r="GSF24" s="6"/>
      <c r="GSG24" s="6"/>
      <c r="GSH24" s="6"/>
      <c r="GSI24" s="6"/>
      <c r="GSJ24" s="6"/>
      <c r="GSK24" s="6"/>
      <c r="GSL24" s="6"/>
      <c r="GSM24" s="6"/>
      <c r="GSN24" s="6"/>
      <c r="GSO24" s="6"/>
      <c r="GSP24" s="6"/>
      <c r="GSQ24" s="6"/>
      <c r="GSR24" s="6"/>
      <c r="GSS24" s="6"/>
      <c r="GST24" s="6"/>
      <c r="GSU24" s="6"/>
      <c r="GSV24" s="6"/>
      <c r="GSW24" s="6"/>
      <c r="GSX24" s="6"/>
      <c r="GSY24" s="6"/>
      <c r="GSZ24" s="6"/>
      <c r="GTA24" s="6"/>
      <c r="GTB24" s="6"/>
      <c r="GTC24" s="6"/>
      <c r="GTD24" s="6"/>
      <c r="GTE24" s="6"/>
      <c r="GTF24" s="6"/>
      <c r="GTG24" s="6"/>
      <c r="GTH24" s="6"/>
      <c r="GTI24" s="6"/>
      <c r="GTJ24" s="6"/>
      <c r="GTK24" s="6"/>
      <c r="GTL24" s="6"/>
      <c r="GTM24" s="6"/>
      <c r="GTN24" s="6"/>
      <c r="GTO24" s="6"/>
      <c r="GTP24" s="6"/>
      <c r="GTQ24" s="6"/>
      <c r="GTR24" s="6"/>
      <c r="GTS24" s="6"/>
      <c r="GTT24" s="6"/>
      <c r="GTU24" s="6"/>
      <c r="GTV24" s="6"/>
      <c r="GTW24" s="6"/>
      <c r="GTX24" s="6"/>
      <c r="GTY24" s="6"/>
      <c r="GTZ24" s="6"/>
      <c r="GUA24" s="6"/>
      <c r="GUB24" s="6"/>
      <c r="GUC24" s="6"/>
      <c r="GUD24" s="6"/>
      <c r="GUE24" s="6"/>
      <c r="GUF24" s="6"/>
      <c r="GUG24" s="6"/>
      <c r="GUH24" s="6"/>
      <c r="GUI24" s="6"/>
      <c r="GUJ24" s="6"/>
      <c r="GUK24" s="6"/>
      <c r="GUL24" s="6"/>
      <c r="GUM24" s="6"/>
      <c r="GUN24" s="6"/>
      <c r="GUO24" s="6"/>
      <c r="GUP24" s="6"/>
      <c r="GUQ24" s="6"/>
      <c r="GUR24" s="6"/>
      <c r="GUS24" s="6"/>
      <c r="GUT24" s="6"/>
      <c r="GUU24" s="6"/>
      <c r="GUV24" s="6"/>
      <c r="GUW24" s="6"/>
      <c r="GUX24" s="6"/>
      <c r="GUY24" s="6"/>
      <c r="GUZ24" s="6"/>
      <c r="GVA24" s="6"/>
      <c r="GVB24" s="6"/>
      <c r="GVC24" s="6"/>
      <c r="GVD24" s="6"/>
      <c r="GVE24" s="6"/>
      <c r="GVF24" s="6"/>
      <c r="GVG24" s="6"/>
      <c r="GVH24" s="6"/>
      <c r="GVI24" s="6"/>
      <c r="GVJ24" s="6"/>
      <c r="GVK24" s="6"/>
      <c r="GVL24" s="6"/>
      <c r="GVM24" s="6"/>
      <c r="GVN24" s="6"/>
      <c r="GVO24" s="6"/>
      <c r="GVP24" s="6"/>
      <c r="GVQ24" s="6"/>
      <c r="GVR24" s="6"/>
      <c r="GVS24" s="6"/>
      <c r="GVT24" s="6"/>
      <c r="GVU24" s="6"/>
      <c r="GVV24" s="6"/>
      <c r="GVW24" s="6"/>
      <c r="GVX24" s="6"/>
      <c r="GVY24" s="6"/>
      <c r="GVZ24" s="6"/>
      <c r="GWA24" s="6"/>
      <c r="GWB24" s="6"/>
      <c r="GWC24" s="6"/>
      <c r="GWD24" s="6"/>
      <c r="GWE24" s="6"/>
      <c r="GWF24" s="6"/>
      <c r="GWG24" s="6"/>
      <c r="GWH24" s="6"/>
      <c r="GWI24" s="6"/>
      <c r="GWJ24" s="6"/>
      <c r="GWK24" s="6"/>
      <c r="GWL24" s="6"/>
      <c r="GWM24" s="6"/>
      <c r="GWN24" s="6"/>
      <c r="GWO24" s="6"/>
      <c r="GWP24" s="6"/>
      <c r="GWQ24" s="6"/>
      <c r="GWR24" s="6"/>
      <c r="GWS24" s="6"/>
      <c r="GWT24" s="6"/>
      <c r="GWU24" s="6"/>
      <c r="GWV24" s="6"/>
      <c r="GWW24" s="6"/>
      <c r="GWX24" s="6"/>
      <c r="GWY24" s="6"/>
      <c r="GWZ24" s="6"/>
      <c r="GXA24" s="6"/>
      <c r="GXB24" s="6"/>
      <c r="GXC24" s="6"/>
      <c r="GXD24" s="6"/>
      <c r="GXE24" s="6"/>
      <c r="GXF24" s="6"/>
      <c r="GXG24" s="6"/>
      <c r="GXH24" s="6"/>
      <c r="GXI24" s="6"/>
      <c r="GXJ24" s="6"/>
      <c r="GXK24" s="6"/>
      <c r="GXL24" s="6"/>
      <c r="GXM24" s="6"/>
      <c r="GXN24" s="6"/>
      <c r="GXO24" s="6"/>
      <c r="GXP24" s="6"/>
      <c r="GXQ24" s="6"/>
      <c r="GXR24" s="6"/>
      <c r="GXS24" s="6"/>
      <c r="GXT24" s="6"/>
      <c r="GXU24" s="6"/>
      <c r="GXV24" s="6"/>
      <c r="GXW24" s="6"/>
      <c r="GXX24" s="6"/>
      <c r="GXY24" s="6"/>
      <c r="GXZ24" s="6"/>
      <c r="GYA24" s="6"/>
      <c r="GYB24" s="6"/>
      <c r="GYC24" s="6"/>
      <c r="GYD24" s="6"/>
      <c r="GYE24" s="6"/>
      <c r="GYF24" s="6"/>
      <c r="GYG24" s="6"/>
      <c r="GYH24" s="6"/>
      <c r="GYI24" s="6"/>
      <c r="GYJ24" s="6"/>
      <c r="GYK24" s="6"/>
      <c r="GYL24" s="6"/>
      <c r="GYM24" s="6"/>
      <c r="GYN24" s="6"/>
      <c r="GYO24" s="6"/>
      <c r="GYP24" s="6"/>
      <c r="GYQ24" s="6"/>
      <c r="GYR24" s="6"/>
      <c r="GYS24" s="6"/>
      <c r="GYT24" s="6"/>
      <c r="GYU24" s="6"/>
      <c r="GYV24" s="6"/>
      <c r="GYW24" s="6"/>
      <c r="GYX24" s="6"/>
      <c r="GYY24" s="6"/>
      <c r="GYZ24" s="6"/>
      <c r="GZA24" s="6"/>
      <c r="GZB24" s="6"/>
      <c r="GZC24" s="6"/>
      <c r="GZD24" s="6"/>
      <c r="GZE24" s="6"/>
      <c r="GZF24" s="6"/>
      <c r="GZG24" s="6"/>
      <c r="GZH24" s="6"/>
      <c r="GZI24" s="6"/>
      <c r="GZJ24" s="6"/>
      <c r="GZK24" s="6"/>
      <c r="GZL24" s="6"/>
      <c r="GZM24" s="6"/>
      <c r="GZN24" s="6"/>
      <c r="GZO24" s="6"/>
      <c r="GZP24" s="6"/>
      <c r="GZQ24" s="6"/>
      <c r="GZR24" s="6"/>
      <c r="GZS24" s="6"/>
      <c r="GZT24" s="6"/>
      <c r="GZU24" s="6"/>
      <c r="GZV24" s="6"/>
      <c r="GZW24" s="6"/>
      <c r="GZX24" s="6"/>
      <c r="GZY24" s="6"/>
      <c r="GZZ24" s="6"/>
      <c r="HAA24" s="6"/>
      <c r="HAB24" s="6"/>
      <c r="HAC24" s="6"/>
      <c r="HAD24" s="6"/>
      <c r="HAE24" s="6"/>
      <c r="HAF24" s="6"/>
      <c r="HAG24" s="6"/>
      <c r="HAH24" s="6"/>
      <c r="HAI24" s="6"/>
      <c r="HAJ24" s="6"/>
      <c r="HAK24" s="6"/>
      <c r="HAL24" s="6"/>
      <c r="HAM24" s="6"/>
      <c r="HAN24" s="6"/>
      <c r="HAO24" s="6"/>
      <c r="HAP24" s="6"/>
      <c r="HAQ24" s="6"/>
      <c r="HAR24" s="6"/>
      <c r="HAS24" s="6"/>
      <c r="HAT24" s="6"/>
      <c r="HAU24" s="6"/>
      <c r="HAV24" s="6"/>
      <c r="HAW24" s="6"/>
      <c r="HAX24" s="6"/>
      <c r="HAY24" s="6"/>
      <c r="HAZ24" s="6"/>
      <c r="HBA24" s="6"/>
      <c r="HBB24" s="6"/>
      <c r="HBC24" s="6"/>
      <c r="HBD24" s="6"/>
      <c r="HBE24" s="6"/>
      <c r="HBF24" s="6"/>
      <c r="HBG24" s="6"/>
      <c r="HBH24" s="6"/>
      <c r="HBI24" s="6"/>
      <c r="HBJ24" s="6"/>
      <c r="HBK24" s="6"/>
      <c r="HBL24" s="6"/>
      <c r="HBM24" s="6"/>
      <c r="HBN24" s="6"/>
      <c r="HBO24" s="6"/>
      <c r="HBP24" s="6"/>
      <c r="HBQ24" s="6"/>
      <c r="HBR24" s="6"/>
      <c r="HBS24" s="6"/>
      <c r="HBT24" s="6"/>
      <c r="HBU24" s="6"/>
      <c r="HBV24" s="6"/>
      <c r="HBW24" s="6"/>
      <c r="HBX24" s="6"/>
      <c r="HBY24" s="6"/>
      <c r="HBZ24" s="6"/>
      <c r="HCA24" s="6"/>
      <c r="HCB24" s="6"/>
      <c r="HCC24" s="6"/>
      <c r="HCD24" s="6"/>
      <c r="HCE24" s="6"/>
      <c r="HCF24" s="6"/>
      <c r="HCG24" s="6"/>
      <c r="HCH24" s="6"/>
      <c r="HCI24" s="6"/>
      <c r="HCJ24" s="6"/>
      <c r="HCK24" s="6"/>
      <c r="HCL24" s="6"/>
      <c r="HCM24" s="6"/>
      <c r="HCN24" s="6"/>
      <c r="HCO24" s="6"/>
      <c r="HCP24" s="6"/>
      <c r="HCQ24" s="6"/>
      <c r="HCR24" s="6"/>
      <c r="HCS24" s="6"/>
      <c r="HCT24" s="6"/>
      <c r="HCU24" s="6"/>
      <c r="HCV24" s="6"/>
      <c r="HCW24" s="6"/>
      <c r="HCX24" s="6"/>
      <c r="HCY24" s="6"/>
      <c r="HCZ24" s="6"/>
      <c r="HDA24" s="6"/>
      <c r="HDB24" s="6"/>
      <c r="HDC24" s="6"/>
      <c r="HDD24" s="6"/>
      <c r="HDE24" s="6"/>
      <c r="HDF24" s="6"/>
      <c r="HDG24" s="6"/>
      <c r="HDH24" s="6"/>
      <c r="HDI24" s="6"/>
      <c r="HDJ24" s="6"/>
      <c r="HDK24" s="6"/>
      <c r="HDL24" s="6"/>
      <c r="HDM24" s="6"/>
      <c r="HDN24" s="6"/>
      <c r="HDO24" s="6"/>
      <c r="HDP24" s="6"/>
      <c r="HDQ24" s="6"/>
      <c r="HDR24" s="6"/>
      <c r="HDS24" s="6"/>
      <c r="HDT24" s="6"/>
      <c r="HDU24" s="6"/>
      <c r="HDV24" s="6"/>
      <c r="HDW24" s="6"/>
      <c r="HDX24" s="6"/>
      <c r="HDY24" s="6"/>
      <c r="HDZ24" s="6"/>
      <c r="HEA24" s="6"/>
      <c r="HEB24" s="6"/>
      <c r="HEC24" s="6"/>
      <c r="HED24" s="6"/>
      <c r="HEE24" s="6"/>
      <c r="HEF24" s="6"/>
      <c r="HEG24" s="6"/>
      <c r="HEH24" s="6"/>
      <c r="HEI24" s="6"/>
      <c r="HEJ24" s="6"/>
      <c r="HEK24" s="6"/>
      <c r="HEL24" s="6"/>
      <c r="HEM24" s="6"/>
      <c r="HEN24" s="6"/>
      <c r="HEO24" s="6"/>
      <c r="HEP24" s="6"/>
      <c r="HEQ24" s="6"/>
      <c r="HER24" s="6"/>
      <c r="HES24" s="6"/>
      <c r="HET24" s="6"/>
      <c r="HEU24" s="6"/>
      <c r="HEV24" s="6"/>
      <c r="HEW24" s="6"/>
      <c r="HEX24" s="6"/>
      <c r="HEY24" s="6"/>
      <c r="HEZ24" s="6"/>
      <c r="HFA24" s="6"/>
      <c r="HFB24" s="6"/>
      <c r="HFC24" s="6"/>
      <c r="HFD24" s="6"/>
      <c r="HFE24" s="6"/>
      <c r="HFF24" s="6"/>
      <c r="HFG24" s="6"/>
      <c r="HFH24" s="6"/>
      <c r="HFI24" s="6"/>
      <c r="HFJ24" s="6"/>
      <c r="HFK24" s="6"/>
      <c r="HFL24" s="6"/>
      <c r="HFM24" s="6"/>
      <c r="HFN24" s="6"/>
      <c r="HFO24" s="6"/>
      <c r="HFP24" s="6"/>
      <c r="HFQ24" s="6"/>
      <c r="HFR24" s="6"/>
      <c r="HFS24" s="6"/>
      <c r="HFT24" s="6"/>
      <c r="HFU24" s="6"/>
      <c r="HFV24" s="6"/>
      <c r="HFW24" s="6"/>
      <c r="HFX24" s="6"/>
      <c r="HFY24" s="6"/>
      <c r="HFZ24" s="6"/>
      <c r="HGA24" s="6"/>
      <c r="HGB24" s="6"/>
      <c r="HGC24" s="6"/>
      <c r="HGD24" s="6"/>
      <c r="HGE24" s="6"/>
      <c r="HGF24" s="6"/>
      <c r="HGG24" s="6"/>
      <c r="HGH24" s="6"/>
      <c r="HGI24" s="6"/>
      <c r="HGJ24" s="6"/>
      <c r="HGK24" s="6"/>
      <c r="HGL24" s="6"/>
      <c r="HGM24" s="6"/>
      <c r="HGN24" s="6"/>
      <c r="HGO24" s="6"/>
      <c r="HGP24" s="6"/>
      <c r="HGQ24" s="6"/>
      <c r="HGR24" s="6"/>
      <c r="HGS24" s="6"/>
      <c r="HGT24" s="6"/>
      <c r="HGU24" s="6"/>
      <c r="HGV24" s="6"/>
      <c r="HGW24" s="6"/>
      <c r="HGX24" s="6"/>
      <c r="HGY24" s="6"/>
      <c r="HGZ24" s="6"/>
      <c r="HHA24" s="6"/>
      <c r="HHB24" s="6"/>
      <c r="HHC24" s="6"/>
      <c r="HHD24" s="6"/>
      <c r="HHE24" s="6"/>
      <c r="HHF24" s="6"/>
      <c r="HHG24" s="6"/>
      <c r="HHH24" s="6"/>
      <c r="HHI24" s="6"/>
      <c r="HHJ24" s="6"/>
      <c r="HHK24" s="6"/>
      <c r="HHL24" s="6"/>
      <c r="HHM24" s="6"/>
      <c r="HHN24" s="6"/>
      <c r="HHO24" s="6"/>
      <c r="HHP24" s="6"/>
      <c r="HHQ24" s="6"/>
      <c r="HHR24" s="6"/>
      <c r="HHS24" s="6"/>
      <c r="HHT24" s="6"/>
      <c r="HHU24" s="6"/>
      <c r="HHV24" s="6"/>
      <c r="HHW24" s="6"/>
      <c r="HHX24" s="6"/>
      <c r="HHY24" s="6"/>
      <c r="HHZ24" s="6"/>
      <c r="HIA24" s="6"/>
      <c r="HIB24" s="6"/>
      <c r="HIC24" s="6"/>
      <c r="HID24" s="6"/>
      <c r="HIE24" s="6"/>
      <c r="HIF24" s="6"/>
      <c r="HIG24" s="6"/>
      <c r="HIH24" s="6"/>
      <c r="HII24" s="6"/>
      <c r="HIJ24" s="6"/>
      <c r="HIK24" s="6"/>
      <c r="HIL24" s="6"/>
      <c r="HIM24" s="6"/>
      <c r="HIN24" s="6"/>
      <c r="HIO24" s="6"/>
      <c r="HIP24" s="6"/>
      <c r="HIQ24" s="6"/>
      <c r="HIR24" s="6"/>
      <c r="HIS24" s="6"/>
      <c r="HIT24" s="6"/>
      <c r="HIU24" s="6"/>
      <c r="HIV24" s="6"/>
      <c r="HIW24" s="6"/>
      <c r="HIX24" s="6"/>
      <c r="HIY24" s="6"/>
      <c r="HIZ24" s="6"/>
      <c r="HJA24" s="6"/>
      <c r="HJB24" s="6"/>
      <c r="HJC24" s="6"/>
      <c r="HJD24" s="6"/>
      <c r="HJE24" s="6"/>
      <c r="HJF24" s="6"/>
      <c r="HJG24" s="6"/>
      <c r="HJH24" s="6"/>
      <c r="HJI24" s="6"/>
      <c r="HJJ24" s="6"/>
      <c r="HJK24" s="6"/>
      <c r="HJL24" s="6"/>
      <c r="HJM24" s="6"/>
      <c r="HJN24" s="6"/>
      <c r="HJO24" s="6"/>
      <c r="HJP24" s="6"/>
      <c r="HJQ24" s="6"/>
      <c r="HJR24" s="6"/>
      <c r="HJS24" s="6"/>
      <c r="HJT24" s="6"/>
      <c r="HJU24" s="6"/>
      <c r="HJV24" s="6"/>
      <c r="HJW24" s="6"/>
      <c r="HJX24" s="6"/>
      <c r="HJY24" s="6"/>
      <c r="HJZ24" s="6"/>
      <c r="HKA24" s="6"/>
      <c r="HKB24" s="6"/>
      <c r="HKC24" s="6"/>
      <c r="HKD24" s="6"/>
      <c r="HKE24" s="6"/>
      <c r="HKF24" s="6"/>
      <c r="HKG24" s="6"/>
      <c r="HKH24" s="6"/>
      <c r="HKI24" s="6"/>
      <c r="HKJ24" s="6"/>
      <c r="HKK24" s="6"/>
      <c r="HKL24" s="6"/>
      <c r="HKM24" s="6"/>
      <c r="HKN24" s="6"/>
      <c r="HKO24" s="6"/>
      <c r="HKP24" s="6"/>
      <c r="HKQ24" s="6"/>
      <c r="HKR24" s="6"/>
      <c r="HKS24" s="6"/>
      <c r="HKT24" s="6"/>
      <c r="HKU24" s="6"/>
      <c r="HKV24" s="6"/>
      <c r="HKW24" s="6"/>
      <c r="HKX24" s="6"/>
      <c r="HKY24" s="6"/>
      <c r="HKZ24" s="6"/>
      <c r="HLA24" s="6"/>
      <c r="HLB24" s="6"/>
      <c r="HLC24" s="6"/>
      <c r="HLD24" s="6"/>
      <c r="HLE24" s="6"/>
      <c r="HLF24" s="6"/>
      <c r="HLG24" s="6"/>
      <c r="HLH24" s="6"/>
      <c r="HLI24" s="6"/>
      <c r="HLJ24" s="6"/>
      <c r="HLK24" s="6"/>
      <c r="HLL24" s="6"/>
      <c r="HLM24" s="6"/>
      <c r="HLN24" s="6"/>
      <c r="HLO24" s="6"/>
      <c r="HLP24" s="6"/>
      <c r="HLQ24" s="6"/>
      <c r="HLR24" s="6"/>
      <c r="HLS24" s="6"/>
      <c r="HLT24" s="6"/>
      <c r="HLU24" s="6"/>
      <c r="HLV24" s="6"/>
      <c r="HLW24" s="6"/>
      <c r="HLX24" s="6"/>
      <c r="HLY24" s="6"/>
      <c r="HLZ24" s="6"/>
      <c r="HMA24" s="6"/>
      <c r="HMB24" s="6"/>
      <c r="HMC24" s="6"/>
      <c r="HMD24" s="6"/>
      <c r="HME24" s="6"/>
      <c r="HMF24" s="6"/>
      <c r="HMG24" s="6"/>
      <c r="HMH24" s="6"/>
      <c r="HMI24" s="6"/>
      <c r="HMJ24" s="6"/>
      <c r="HMK24" s="6"/>
      <c r="HML24" s="6"/>
      <c r="HMM24" s="6"/>
      <c r="HMN24" s="6"/>
      <c r="HMO24" s="6"/>
      <c r="HMP24" s="6"/>
      <c r="HMQ24" s="6"/>
      <c r="HMR24" s="6"/>
      <c r="HMS24" s="6"/>
      <c r="HMT24" s="6"/>
      <c r="HMU24" s="6"/>
      <c r="HMV24" s="6"/>
      <c r="HMW24" s="6"/>
      <c r="HMX24" s="6"/>
      <c r="HMY24" s="6"/>
      <c r="HMZ24" s="6"/>
      <c r="HNA24" s="6"/>
      <c r="HNB24" s="6"/>
      <c r="HNC24" s="6"/>
      <c r="HND24" s="6"/>
      <c r="HNE24" s="6"/>
      <c r="HNF24" s="6"/>
      <c r="HNG24" s="6"/>
      <c r="HNH24" s="6"/>
      <c r="HNI24" s="6"/>
      <c r="HNJ24" s="6"/>
      <c r="HNK24" s="6"/>
      <c r="HNL24" s="6"/>
      <c r="HNM24" s="6"/>
      <c r="HNN24" s="6"/>
      <c r="HNO24" s="6"/>
      <c r="HNP24" s="6"/>
      <c r="HNQ24" s="6"/>
      <c r="HNR24" s="6"/>
      <c r="HNS24" s="6"/>
      <c r="HNT24" s="6"/>
      <c r="HNU24" s="6"/>
      <c r="HNV24" s="6"/>
      <c r="HNW24" s="6"/>
      <c r="HNX24" s="6"/>
      <c r="HNY24" s="6"/>
      <c r="HNZ24" s="6"/>
      <c r="HOA24" s="6"/>
      <c r="HOB24" s="6"/>
      <c r="HOC24" s="6"/>
      <c r="HOD24" s="6"/>
      <c r="HOE24" s="6"/>
      <c r="HOF24" s="6"/>
      <c r="HOG24" s="6"/>
      <c r="HOH24" s="6"/>
      <c r="HOI24" s="6"/>
      <c r="HOJ24" s="6"/>
      <c r="HOK24" s="6"/>
      <c r="HOL24" s="6"/>
      <c r="HOM24" s="6"/>
      <c r="HON24" s="6"/>
      <c r="HOO24" s="6"/>
      <c r="HOP24" s="6"/>
      <c r="HOQ24" s="6"/>
      <c r="HOR24" s="6"/>
      <c r="HOS24" s="6"/>
      <c r="HOT24" s="6"/>
      <c r="HOU24" s="6"/>
      <c r="HOV24" s="6"/>
      <c r="HOW24" s="6"/>
      <c r="HOX24" s="6"/>
      <c r="HOY24" s="6"/>
      <c r="HOZ24" s="6"/>
      <c r="HPA24" s="6"/>
      <c r="HPB24" s="6"/>
      <c r="HPC24" s="6"/>
      <c r="HPD24" s="6"/>
      <c r="HPE24" s="6"/>
      <c r="HPF24" s="6"/>
      <c r="HPG24" s="6"/>
      <c r="HPH24" s="6"/>
      <c r="HPI24" s="6"/>
      <c r="HPJ24" s="6"/>
      <c r="HPK24" s="6"/>
      <c r="HPL24" s="6"/>
      <c r="HPM24" s="6"/>
      <c r="HPN24" s="6"/>
      <c r="HPO24" s="6"/>
      <c r="HPP24" s="6"/>
      <c r="HPQ24" s="6"/>
      <c r="HPR24" s="6"/>
      <c r="HPS24" s="6"/>
      <c r="HPT24" s="6"/>
      <c r="HPU24" s="6"/>
      <c r="HPV24" s="6"/>
      <c r="HPW24" s="6"/>
      <c r="HPX24" s="6"/>
      <c r="HPY24" s="6"/>
      <c r="HPZ24" s="6"/>
      <c r="HQA24" s="6"/>
      <c r="HQB24" s="6"/>
      <c r="HQC24" s="6"/>
      <c r="HQD24" s="6"/>
      <c r="HQE24" s="6"/>
      <c r="HQF24" s="6"/>
      <c r="HQG24" s="6"/>
      <c r="HQH24" s="6"/>
      <c r="HQI24" s="6"/>
      <c r="HQJ24" s="6"/>
      <c r="HQK24" s="6"/>
      <c r="HQL24" s="6"/>
      <c r="HQM24" s="6"/>
      <c r="HQN24" s="6"/>
      <c r="HQO24" s="6"/>
      <c r="HQP24" s="6"/>
      <c r="HQQ24" s="6"/>
      <c r="HQR24" s="6"/>
      <c r="HQS24" s="6"/>
      <c r="HQT24" s="6"/>
      <c r="HQU24" s="6"/>
      <c r="HQV24" s="6"/>
      <c r="HQW24" s="6"/>
      <c r="HQX24" s="6"/>
      <c r="HQY24" s="6"/>
      <c r="HQZ24" s="6"/>
      <c r="HRA24" s="6"/>
      <c r="HRB24" s="6"/>
      <c r="HRC24" s="6"/>
      <c r="HRD24" s="6"/>
      <c r="HRE24" s="6"/>
      <c r="HRF24" s="6"/>
      <c r="HRG24" s="6"/>
      <c r="HRH24" s="6"/>
      <c r="HRI24" s="6"/>
      <c r="HRJ24" s="6"/>
      <c r="HRK24" s="6"/>
      <c r="HRL24" s="6"/>
      <c r="HRM24" s="6"/>
      <c r="HRN24" s="6"/>
      <c r="HRO24" s="6"/>
      <c r="HRP24" s="6"/>
      <c r="HRQ24" s="6"/>
      <c r="HRR24" s="6"/>
      <c r="HRS24" s="6"/>
      <c r="HRT24" s="6"/>
      <c r="HRU24" s="6"/>
      <c r="HRV24" s="6"/>
      <c r="HRW24" s="6"/>
      <c r="HRX24" s="6"/>
      <c r="HRY24" s="6"/>
      <c r="HRZ24" s="6"/>
      <c r="HSA24" s="6"/>
      <c r="HSB24" s="6"/>
      <c r="HSC24" s="6"/>
      <c r="HSD24" s="6"/>
      <c r="HSE24" s="6"/>
      <c r="HSF24" s="6"/>
      <c r="HSG24" s="6"/>
      <c r="HSH24" s="6"/>
      <c r="HSI24" s="6"/>
      <c r="HSJ24" s="6"/>
      <c r="HSK24" s="6"/>
      <c r="HSL24" s="6"/>
      <c r="HSM24" s="6"/>
      <c r="HSN24" s="6"/>
      <c r="HSO24" s="6"/>
      <c r="HSP24" s="6"/>
      <c r="HSQ24" s="6"/>
      <c r="HSR24" s="6"/>
      <c r="HSS24" s="6"/>
      <c r="HST24" s="6"/>
      <c r="HSU24" s="6"/>
      <c r="HSV24" s="6"/>
      <c r="HSW24" s="6"/>
      <c r="HSX24" s="6"/>
      <c r="HSY24" s="6"/>
      <c r="HSZ24" s="6"/>
      <c r="HTA24" s="6"/>
      <c r="HTB24" s="6"/>
      <c r="HTC24" s="6"/>
      <c r="HTD24" s="6"/>
      <c r="HTE24" s="6"/>
      <c r="HTF24" s="6"/>
      <c r="HTG24" s="6"/>
      <c r="HTH24" s="6"/>
      <c r="HTI24" s="6"/>
      <c r="HTJ24" s="6"/>
      <c r="HTK24" s="6"/>
      <c r="HTL24" s="6"/>
      <c r="HTM24" s="6"/>
      <c r="HTN24" s="6"/>
      <c r="HTO24" s="6"/>
      <c r="HTP24" s="6"/>
      <c r="HTQ24" s="6"/>
      <c r="HTR24" s="6"/>
      <c r="HTS24" s="6"/>
      <c r="HTT24" s="6"/>
      <c r="HTU24" s="6"/>
      <c r="HTV24" s="6"/>
      <c r="HTW24" s="6"/>
      <c r="HTX24" s="6"/>
      <c r="HTY24" s="6"/>
      <c r="HTZ24" s="6"/>
      <c r="HUA24" s="6"/>
      <c r="HUB24" s="6"/>
      <c r="HUC24" s="6"/>
      <c r="HUD24" s="6"/>
      <c r="HUE24" s="6"/>
      <c r="HUF24" s="6"/>
      <c r="HUG24" s="6"/>
      <c r="HUH24" s="6"/>
      <c r="HUI24" s="6"/>
      <c r="HUJ24" s="6"/>
      <c r="HUK24" s="6"/>
      <c r="HUL24" s="6"/>
      <c r="HUM24" s="6"/>
      <c r="HUN24" s="6"/>
      <c r="HUO24" s="6"/>
      <c r="HUP24" s="6"/>
      <c r="HUQ24" s="6"/>
      <c r="HUR24" s="6"/>
      <c r="HUS24" s="6"/>
      <c r="HUT24" s="6"/>
      <c r="HUU24" s="6"/>
      <c r="HUV24" s="6"/>
      <c r="HUW24" s="6"/>
      <c r="HUX24" s="6"/>
      <c r="HUY24" s="6"/>
      <c r="HUZ24" s="6"/>
      <c r="HVA24" s="6"/>
      <c r="HVB24" s="6"/>
      <c r="HVC24" s="6"/>
      <c r="HVD24" s="6"/>
      <c r="HVE24" s="6"/>
      <c r="HVF24" s="6"/>
      <c r="HVG24" s="6"/>
      <c r="HVH24" s="6"/>
      <c r="HVI24" s="6"/>
      <c r="HVJ24" s="6"/>
      <c r="HVK24" s="6"/>
      <c r="HVL24" s="6"/>
      <c r="HVM24" s="6"/>
      <c r="HVN24" s="6"/>
      <c r="HVO24" s="6"/>
      <c r="HVP24" s="6"/>
      <c r="HVQ24" s="6"/>
      <c r="HVR24" s="6"/>
      <c r="HVS24" s="6"/>
      <c r="HVT24" s="6"/>
      <c r="HVU24" s="6"/>
      <c r="HVV24" s="6"/>
      <c r="HVW24" s="6"/>
      <c r="HVX24" s="6"/>
      <c r="HVY24" s="6"/>
      <c r="HVZ24" s="6"/>
      <c r="HWA24" s="6"/>
      <c r="HWB24" s="6"/>
      <c r="HWC24" s="6"/>
      <c r="HWD24" s="6"/>
      <c r="HWE24" s="6"/>
      <c r="HWF24" s="6"/>
      <c r="HWG24" s="6"/>
      <c r="HWH24" s="6"/>
      <c r="HWI24" s="6"/>
      <c r="HWJ24" s="6"/>
      <c r="HWK24" s="6"/>
      <c r="HWL24" s="6"/>
      <c r="HWM24" s="6"/>
      <c r="HWN24" s="6"/>
      <c r="HWO24" s="6"/>
      <c r="HWP24" s="6"/>
      <c r="HWQ24" s="6"/>
      <c r="HWR24" s="6"/>
      <c r="HWS24" s="6"/>
      <c r="HWT24" s="6"/>
      <c r="HWU24" s="6"/>
      <c r="HWV24" s="6"/>
      <c r="HWW24" s="6"/>
      <c r="HWX24" s="6"/>
      <c r="HWY24" s="6"/>
      <c r="HWZ24" s="6"/>
      <c r="HXA24" s="6"/>
      <c r="HXB24" s="6"/>
      <c r="HXC24" s="6"/>
      <c r="HXD24" s="6"/>
      <c r="HXE24" s="6"/>
      <c r="HXF24" s="6"/>
      <c r="HXG24" s="6"/>
      <c r="HXH24" s="6"/>
      <c r="HXI24" s="6"/>
      <c r="HXJ24" s="6"/>
      <c r="HXK24" s="6"/>
      <c r="HXL24" s="6"/>
      <c r="HXM24" s="6"/>
      <c r="HXN24" s="6"/>
      <c r="HXO24" s="6"/>
      <c r="HXP24" s="6"/>
      <c r="HXQ24" s="6"/>
      <c r="HXR24" s="6"/>
      <c r="HXS24" s="6"/>
      <c r="HXT24" s="6"/>
      <c r="HXU24" s="6"/>
      <c r="HXV24" s="6"/>
      <c r="HXW24" s="6"/>
      <c r="HXX24" s="6"/>
      <c r="HXY24" s="6"/>
      <c r="HXZ24" s="6"/>
      <c r="HYA24" s="6"/>
      <c r="HYB24" s="6"/>
      <c r="HYC24" s="6"/>
      <c r="HYD24" s="6"/>
      <c r="HYE24" s="6"/>
      <c r="HYF24" s="6"/>
      <c r="HYG24" s="6"/>
      <c r="HYH24" s="6"/>
      <c r="HYI24" s="6"/>
      <c r="HYJ24" s="6"/>
      <c r="HYK24" s="6"/>
      <c r="HYL24" s="6"/>
      <c r="HYM24" s="6"/>
      <c r="HYN24" s="6"/>
      <c r="HYO24" s="6"/>
      <c r="HYP24" s="6"/>
      <c r="HYQ24" s="6"/>
      <c r="HYR24" s="6"/>
      <c r="HYS24" s="6"/>
      <c r="HYT24" s="6"/>
      <c r="HYU24" s="6"/>
      <c r="HYV24" s="6"/>
      <c r="HYW24" s="6"/>
      <c r="HYX24" s="6"/>
      <c r="HYY24" s="6"/>
      <c r="HYZ24" s="6"/>
      <c r="HZA24" s="6"/>
      <c r="HZB24" s="6"/>
      <c r="HZC24" s="6"/>
      <c r="HZD24" s="6"/>
      <c r="HZE24" s="6"/>
      <c r="HZF24" s="6"/>
      <c r="HZG24" s="6"/>
      <c r="HZH24" s="6"/>
      <c r="HZI24" s="6"/>
      <c r="HZJ24" s="6"/>
      <c r="HZK24" s="6"/>
      <c r="HZL24" s="6"/>
      <c r="HZM24" s="6"/>
      <c r="HZN24" s="6"/>
      <c r="HZO24" s="6"/>
      <c r="HZP24" s="6"/>
      <c r="HZQ24" s="6"/>
      <c r="HZR24" s="6"/>
      <c r="HZS24" s="6"/>
      <c r="HZT24" s="6"/>
      <c r="HZU24" s="6"/>
      <c r="HZV24" s="6"/>
      <c r="HZW24" s="6"/>
      <c r="HZX24" s="6"/>
      <c r="HZY24" s="6"/>
      <c r="HZZ24" s="6"/>
      <c r="IAA24" s="6"/>
      <c r="IAB24" s="6"/>
      <c r="IAC24" s="6"/>
      <c r="IAD24" s="6"/>
      <c r="IAE24" s="6"/>
      <c r="IAF24" s="6"/>
      <c r="IAG24" s="6"/>
      <c r="IAH24" s="6"/>
      <c r="IAI24" s="6"/>
      <c r="IAJ24" s="6"/>
      <c r="IAK24" s="6"/>
      <c r="IAL24" s="6"/>
      <c r="IAM24" s="6"/>
      <c r="IAN24" s="6"/>
      <c r="IAO24" s="6"/>
      <c r="IAP24" s="6"/>
      <c r="IAQ24" s="6"/>
      <c r="IAR24" s="6"/>
      <c r="IAS24" s="6"/>
      <c r="IAT24" s="6"/>
      <c r="IAU24" s="6"/>
      <c r="IAV24" s="6"/>
      <c r="IAW24" s="6"/>
      <c r="IAX24" s="6"/>
      <c r="IAY24" s="6"/>
      <c r="IAZ24" s="6"/>
      <c r="IBA24" s="6"/>
      <c r="IBB24" s="6"/>
      <c r="IBC24" s="6"/>
      <c r="IBD24" s="6"/>
      <c r="IBE24" s="6"/>
      <c r="IBF24" s="6"/>
      <c r="IBG24" s="6"/>
      <c r="IBH24" s="6"/>
      <c r="IBI24" s="6"/>
      <c r="IBJ24" s="6"/>
      <c r="IBK24" s="6"/>
      <c r="IBL24" s="6"/>
      <c r="IBM24" s="6"/>
      <c r="IBN24" s="6"/>
      <c r="IBO24" s="6"/>
      <c r="IBP24" s="6"/>
      <c r="IBQ24" s="6"/>
      <c r="IBR24" s="6"/>
      <c r="IBS24" s="6"/>
      <c r="IBT24" s="6"/>
      <c r="IBU24" s="6"/>
      <c r="IBV24" s="6"/>
      <c r="IBW24" s="6"/>
      <c r="IBX24" s="6"/>
      <c r="IBY24" s="6"/>
      <c r="IBZ24" s="6"/>
      <c r="ICA24" s="6"/>
      <c r="ICB24" s="6"/>
      <c r="ICC24" s="6"/>
      <c r="ICD24" s="6"/>
      <c r="ICE24" s="6"/>
      <c r="ICF24" s="6"/>
      <c r="ICG24" s="6"/>
      <c r="ICH24" s="6"/>
      <c r="ICI24" s="6"/>
      <c r="ICJ24" s="6"/>
      <c r="ICK24" s="6"/>
      <c r="ICL24" s="6"/>
      <c r="ICM24" s="6"/>
      <c r="ICN24" s="6"/>
      <c r="ICO24" s="6"/>
      <c r="ICP24" s="6"/>
      <c r="ICQ24" s="6"/>
      <c r="ICR24" s="6"/>
      <c r="ICS24" s="6"/>
      <c r="ICT24" s="6"/>
      <c r="ICU24" s="6"/>
      <c r="ICV24" s="6"/>
      <c r="ICW24" s="6"/>
      <c r="ICX24" s="6"/>
      <c r="ICY24" s="6"/>
      <c r="ICZ24" s="6"/>
      <c r="IDA24" s="6"/>
      <c r="IDB24" s="6"/>
      <c r="IDC24" s="6"/>
      <c r="IDD24" s="6"/>
      <c r="IDE24" s="6"/>
      <c r="IDF24" s="6"/>
      <c r="IDG24" s="6"/>
      <c r="IDH24" s="6"/>
      <c r="IDI24" s="6"/>
      <c r="IDJ24" s="6"/>
      <c r="IDK24" s="6"/>
      <c r="IDL24" s="6"/>
      <c r="IDM24" s="6"/>
      <c r="IDN24" s="6"/>
      <c r="IDO24" s="6"/>
      <c r="IDP24" s="6"/>
      <c r="IDQ24" s="6"/>
      <c r="IDR24" s="6"/>
      <c r="IDS24" s="6"/>
      <c r="IDT24" s="6"/>
      <c r="IDU24" s="6"/>
      <c r="IDV24" s="6"/>
      <c r="IDW24" s="6"/>
      <c r="IDX24" s="6"/>
      <c r="IDY24" s="6"/>
      <c r="IDZ24" s="6"/>
      <c r="IEA24" s="6"/>
      <c r="IEB24" s="6"/>
      <c r="IEC24" s="6"/>
      <c r="IED24" s="6"/>
      <c r="IEE24" s="6"/>
      <c r="IEF24" s="6"/>
      <c r="IEG24" s="6"/>
      <c r="IEH24" s="6"/>
      <c r="IEI24" s="6"/>
      <c r="IEJ24" s="6"/>
      <c r="IEK24" s="6"/>
      <c r="IEL24" s="6"/>
      <c r="IEM24" s="6"/>
      <c r="IEN24" s="6"/>
      <c r="IEO24" s="6"/>
      <c r="IEP24" s="6"/>
      <c r="IEQ24" s="6"/>
      <c r="IER24" s="6"/>
      <c r="IES24" s="6"/>
      <c r="IET24" s="6"/>
      <c r="IEU24" s="6"/>
      <c r="IEV24" s="6"/>
      <c r="IEW24" s="6"/>
      <c r="IEX24" s="6"/>
      <c r="IEY24" s="6"/>
      <c r="IEZ24" s="6"/>
      <c r="IFA24" s="6"/>
      <c r="IFB24" s="6"/>
      <c r="IFC24" s="6"/>
      <c r="IFD24" s="6"/>
      <c r="IFE24" s="6"/>
      <c r="IFF24" s="6"/>
      <c r="IFG24" s="6"/>
      <c r="IFH24" s="6"/>
      <c r="IFI24" s="6"/>
      <c r="IFJ24" s="6"/>
      <c r="IFK24" s="6"/>
      <c r="IFL24" s="6"/>
      <c r="IFM24" s="6"/>
      <c r="IFN24" s="6"/>
      <c r="IFO24" s="6"/>
      <c r="IFP24" s="6"/>
      <c r="IFQ24" s="6"/>
      <c r="IFR24" s="6"/>
      <c r="IFS24" s="6"/>
      <c r="IFT24" s="6"/>
      <c r="IFU24" s="6"/>
      <c r="IFV24" s="6"/>
      <c r="IFW24" s="6"/>
      <c r="IFX24" s="6"/>
      <c r="IFY24" s="6"/>
      <c r="IFZ24" s="6"/>
      <c r="IGA24" s="6"/>
      <c r="IGB24" s="6"/>
      <c r="IGC24" s="6"/>
      <c r="IGD24" s="6"/>
      <c r="IGE24" s="6"/>
      <c r="IGF24" s="6"/>
      <c r="IGG24" s="6"/>
      <c r="IGH24" s="6"/>
      <c r="IGI24" s="6"/>
      <c r="IGJ24" s="6"/>
      <c r="IGK24" s="6"/>
      <c r="IGL24" s="6"/>
      <c r="IGM24" s="6"/>
      <c r="IGN24" s="6"/>
      <c r="IGO24" s="6"/>
      <c r="IGP24" s="6"/>
      <c r="IGQ24" s="6"/>
      <c r="IGR24" s="6"/>
      <c r="IGS24" s="6"/>
      <c r="IGT24" s="6"/>
      <c r="IGU24" s="6"/>
      <c r="IGV24" s="6"/>
      <c r="IGW24" s="6"/>
      <c r="IGX24" s="6"/>
      <c r="IGY24" s="6"/>
      <c r="IGZ24" s="6"/>
      <c r="IHA24" s="6"/>
      <c r="IHB24" s="6"/>
      <c r="IHC24" s="6"/>
      <c r="IHD24" s="6"/>
      <c r="IHE24" s="6"/>
      <c r="IHF24" s="6"/>
      <c r="IHG24" s="6"/>
      <c r="IHH24" s="6"/>
      <c r="IHI24" s="6"/>
      <c r="IHJ24" s="6"/>
      <c r="IHK24" s="6"/>
      <c r="IHL24" s="6"/>
      <c r="IHM24" s="6"/>
      <c r="IHN24" s="6"/>
      <c r="IHO24" s="6"/>
      <c r="IHP24" s="6"/>
      <c r="IHQ24" s="6"/>
      <c r="IHR24" s="6"/>
      <c r="IHS24" s="6"/>
      <c r="IHT24" s="6"/>
      <c r="IHU24" s="6"/>
      <c r="IHV24" s="6"/>
      <c r="IHW24" s="6"/>
      <c r="IHX24" s="6"/>
      <c r="IHY24" s="6"/>
      <c r="IHZ24" s="6"/>
      <c r="IIA24" s="6"/>
      <c r="IIB24" s="6"/>
      <c r="IIC24" s="6"/>
      <c r="IID24" s="6"/>
      <c r="IIE24" s="6"/>
      <c r="IIF24" s="6"/>
      <c r="IIG24" s="6"/>
      <c r="IIH24" s="6"/>
      <c r="III24" s="6"/>
      <c r="IIJ24" s="6"/>
      <c r="IIK24" s="6"/>
      <c r="IIL24" s="6"/>
      <c r="IIM24" s="6"/>
      <c r="IIN24" s="6"/>
      <c r="IIO24" s="6"/>
      <c r="IIP24" s="6"/>
      <c r="IIQ24" s="6"/>
      <c r="IIR24" s="6"/>
      <c r="IIS24" s="6"/>
      <c r="IIT24" s="6"/>
      <c r="IIU24" s="6"/>
      <c r="IIV24" s="6"/>
      <c r="IIW24" s="6"/>
      <c r="IIX24" s="6"/>
      <c r="IIY24" s="6"/>
      <c r="IIZ24" s="6"/>
      <c r="IJA24" s="6"/>
      <c r="IJB24" s="6"/>
      <c r="IJC24" s="6"/>
      <c r="IJD24" s="6"/>
      <c r="IJE24" s="6"/>
      <c r="IJF24" s="6"/>
      <c r="IJG24" s="6"/>
      <c r="IJH24" s="6"/>
      <c r="IJI24" s="6"/>
      <c r="IJJ24" s="6"/>
      <c r="IJK24" s="6"/>
      <c r="IJL24" s="6"/>
      <c r="IJM24" s="6"/>
      <c r="IJN24" s="6"/>
      <c r="IJO24" s="6"/>
      <c r="IJP24" s="6"/>
      <c r="IJQ24" s="6"/>
      <c r="IJR24" s="6"/>
      <c r="IJS24" s="6"/>
      <c r="IJT24" s="6"/>
      <c r="IJU24" s="6"/>
      <c r="IJV24" s="6"/>
      <c r="IJW24" s="6"/>
      <c r="IJX24" s="6"/>
      <c r="IJY24" s="6"/>
      <c r="IJZ24" s="6"/>
      <c r="IKA24" s="6"/>
      <c r="IKB24" s="6"/>
      <c r="IKC24" s="6"/>
      <c r="IKD24" s="6"/>
      <c r="IKE24" s="6"/>
      <c r="IKF24" s="6"/>
      <c r="IKG24" s="6"/>
      <c r="IKH24" s="6"/>
      <c r="IKI24" s="6"/>
      <c r="IKJ24" s="6"/>
      <c r="IKK24" s="6"/>
      <c r="IKL24" s="6"/>
      <c r="IKM24" s="6"/>
      <c r="IKN24" s="6"/>
      <c r="IKO24" s="6"/>
      <c r="IKP24" s="6"/>
      <c r="IKQ24" s="6"/>
      <c r="IKR24" s="6"/>
      <c r="IKS24" s="6"/>
      <c r="IKT24" s="6"/>
      <c r="IKU24" s="6"/>
      <c r="IKV24" s="6"/>
      <c r="IKW24" s="6"/>
      <c r="IKX24" s="6"/>
      <c r="IKY24" s="6"/>
      <c r="IKZ24" s="6"/>
      <c r="ILA24" s="6"/>
      <c r="ILB24" s="6"/>
      <c r="ILC24" s="6"/>
      <c r="ILD24" s="6"/>
      <c r="ILE24" s="6"/>
      <c r="ILF24" s="6"/>
      <c r="ILG24" s="6"/>
      <c r="ILH24" s="6"/>
      <c r="ILI24" s="6"/>
      <c r="ILJ24" s="6"/>
      <c r="ILK24" s="6"/>
      <c r="ILL24" s="6"/>
      <c r="ILM24" s="6"/>
      <c r="ILN24" s="6"/>
      <c r="ILO24" s="6"/>
      <c r="ILP24" s="6"/>
      <c r="ILQ24" s="6"/>
      <c r="ILR24" s="6"/>
      <c r="ILS24" s="6"/>
      <c r="ILT24" s="6"/>
      <c r="ILU24" s="6"/>
      <c r="ILV24" s="6"/>
      <c r="ILW24" s="6"/>
      <c r="ILX24" s="6"/>
      <c r="ILY24" s="6"/>
      <c r="ILZ24" s="6"/>
      <c r="IMA24" s="6"/>
      <c r="IMB24" s="6"/>
      <c r="IMC24" s="6"/>
      <c r="IMD24" s="6"/>
      <c r="IME24" s="6"/>
      <c r="IMF24" s="6"/>
      <c r="IMG24" s="6"/>
      <c r="IMH24" s="6"/>
      <c r="IMI24" s="6"/>
      <c r="IMJ24" s="6"/>
      <c r="IMK24" s="6"/>
      <c r="IML24" s="6"/>
      <c r="IMM24" s="6"/>
      <c r="IMN24" s="6"/>
      <c r="IMO24" s="6"/>
      <c r="IMP24" s="6"/>
      <c r="IMQ24" s="6"/>
      <c r="IMR24" s="6"/>
      <c r="IMS24" s="6"/>
      <c r="IMT24" s="6"/>
      <c r="IMU24" s="6"/>
      <c r="IMV24" s="6"/>
      <c r="IMW24" s="6"/>
      <c r="IMX24" s="6"/>
      <c r="IMY24" s="6"/>
      <c r="IMZ24" s="6"/>
      <c r="INA24" s="6"/>
      <c r="INB24" s="6"/>
      <c r="INC24" s="6"/>
      <c r="IND24" s="6"/>
      <c r="INE24" s="6"/>
      <c r="INF24" s="6"/>
      <c r="ING24" s="6"/>
      <c r="INH24" s="6"/>
      <c r="INI24" s="6"/>
      <c r="INJ24" s="6"/>
      <c r="INK24" s="6"/>
      <c r="INL24" s="6"/>
      <c r="INM24" s="6"/>
      <c r="INN24" s="6"/>
      <c r="INO24" s="6"/>
      <c r="INP24" s="6"/>
      <c r="INQ24" s="6"/>
      <c r="INR24" s="6"/>
      <c r="INS24" s="6"/>
      <c r="INT24" s="6"/>
      <c r="INU24" s="6"/>
      <c r="INV24" s="6"/>
      <c r="INW24" s="6"/>
      <c r="INX24" s="6"/>
      <c r="INY24" s="6"/>
      <c r="INZ24" s="6"/>
      <c r="IOA24" s="6"/>
      <c r="IOB24" s="6"/>
      <c r="IOC24" s="6"/>
      <c r="IOD24" s="6"/>
      <c r="IOE24" s="6"/>
      <c r="IOF24" s="6"/>
      <c r="IOG24" s="6"/>
      <c r="IOH24" s="6"/>
      <c r="IOI24" s="6"/>
      <c r="IOJ24" s="6"/>
      <c r="IOK24" s="6"/>
      <c r="IOL24" s="6"/>
      <c r="IOM24" s="6"/>
      <c r="ION24" s="6"/>
      <c r="IOO24" s="6"/>
      <c r="IOP24" s="6"/>
      <c r="IOQ24" s="6"/>
      <c r="IOR24" s="6"/>
      <c r="IOS24" s="6"/>
      <c r="IOT24" s="6"/>
      <c r="IOU24" s="6"/>
      <c r="IOV24" s="6"/>
      <c r="IOW24" s="6"/>
      <c r="IOX24" s="6"/>
      <c r="IOY24" s="6"/>
      <c r="IOZ24" s="6"/>
      <c r="IPA24" s="6"/>
      <c r="IPB24" s="6"/>
      <c r="IPC24" s="6"/>
      <c r="IPD24" s="6"/>
      <c r="IPE24" s="6"/>
      <c r="IPF24" s="6"/>
      <c r="IPG24" s="6"/>
      <c r="IPH24" s="6"/>
      <c r="IPI24" s="6"/>
      <c r="IPJ24" s="6"/>
      <c r="IPK24" s="6"/>
      <c r="IPL24" s="6"/>
      <c r="IPM24" s="6"/>
      <c r="IPN24" s="6"/>
      <c r="IPO24" s="6"/>
      <c r="IPP24" s="6"/>
      <c r="IPQ24" s="6"/>
      <c r="IPR24" s="6"/>
      <c r="IPS24" s="6"/>
      <c r="IPT24" s="6"/>
      <c r="IPU24" s="6"/>
      <c r="IPV24" s="6"/>
      <c r="IPW24" s="6"/>
      <c r="IPX24" s="6"/>
      <c r="IPY24" s="6"/>
      <c r="IPZ24" s="6"/>
      <c r="IQA24" s="6"/>
      <c r="IQB24" s="6"/>
      <c r="IQC24" s="6"/>
      <c r="IQD24" s="6"/>
      <c r="IQE24" s="6"/>
      <c r="IQF24" s="6"/>
      <c r="IQG24" s="6"/>
      <c r="IQH24" s="6"/>
      <c r="IQI24" s="6"/>
      <c r="IQJ24" s="6"/>
      <c r="IQK24" s="6"/>
      <c r="IQL24" s="6"/>
      <c r="IQM24" s="6"/>
      <c r="IQN24" s="6"/>
      <c r="IQO24" s="6"/>
      <c r="IQP24" s="6"/>
      <c r="IQQ24" s="6"/>
      <c r="IQR24" s="6"/>
      <c r="IQS24" s="6"/>
      <c r="IQT24" s="6"/>
      <c r="IQU24" s="6"/>
      <c r="IQV24" s="6"/>
      <c r="IQW24" s="6"/>
      <c r="IQX24" s="6"/>
      <c r="IQY24" s="6"/>
      <c r="IQZ24" s="6"/>
      <c r="IRA24" s="6"/>
      <c r="IRB24" s="6"/>
      <c r="IRC24" s="6"/>
      <c r="IRD24" s="6"/>
      <c r="IRE24" s="6"/>
      <c r="IRF24" s="6"/>
      <c r="IRG24" s="6"/>
      <c r="IRH24" s="6"/>
      <c r="IRI24" s="6"/>
      <c r="IRJ24" s="6"/>
      <c r="IRK24" s="6"/>
      <c r="IRL24" s="6"/>
      <c r="IRM24" s="6"/>
      <c r="IRN24" s="6"/>
      <c r="IRO24" s="6"/>
      <c r="IRP24" s="6"/>
      <c r="IRQ24" s="6"/>
      <c r="IRR24" s="6"/>
      <c r="IRS24" s="6"/>
      <c r="IRT24" s="6"/>
      <c r="IRU24" s="6"/>
      <c r="IRV24" s="6"/>
      <c r="IRW24" s="6"/>
      <c r="IRX24" s="6"/>
      <c r="IRY24" s="6"/>
      <c r="IRZ24" s="6"/>
      <c r="ISA24" s="6"/>
      <c r="ISB24" s="6"/>
      <c r="ISC24" s="6"/>
      <c r="ISD24" s="6"/>
      <c r="ISE24" s="6"/>
      <c r="ISF24" s="6"/>
      <c r="ISG24" s="6"/>
      <c r="ISH24" s="6"/>
      <c r="ISI24" s="6"/>
      <c r="ISJ24" s="6"/>
      <c r="ISK24" s="6"/>
      <c r="ISL24" s="6"/>
      <c r="ISM24" s="6"/>
      <c r="ISN24" s="6"/>
      <c r="ISO24" s="6"/>
      <c r="ISP24" s="6"/>
      <c r="ISQ24" s="6"/>
      <c r="ISR24" s="6"/>
      <c r="ISS24" s="6"/>
      <c r="IST24" s="6"/>
      <c r="ISU24" s="6"/>
      <c r="ISV24" s="6"/>
      <c r="ISW24" s="6"/>
      <c r="ISX24" s="6"/>
      <c r="ISY24" s="6"/>
      <c r="ISZ24" s="6"/>
      <c r="ITA24" s="6"/>
      <c r="ITB24" s="6"/>
      <c r="ITC24" s="6"/>
      <c r="ITD24" s="6"/>
      <c r="ITE24" s="6"/>
      <c r="ITF24" s="6"/>
      <c r="ITG24" s="6"/>
      <c r="ITH24" s="6"/>
      <c r="ITI24" s="6"/>
      <c r="ITJ24" s="6"/>
      <c r="ITK24" s="6"/>
      <c r="ITL24" s="6"/>
      <c r="ITM24" s="6"/>
      <c r="ITN24" s="6"/>
      <c r="ITO24" s="6"/>
      <c r="ITP24" s="6"/>
      <c r="ITQ24" s="6"/>
      <c r="ITR24" s="6"/>
      <c r="ITS24" s="6"/>
      <c r="ITT24" s="6"/>
      <c r="ITU24" s="6"/>
      <c r="ITV24" s="6"/>
      <c r="ITW24" s="6"/>
      <c r="ITX24" s="6"/>
      <c r="ITY24" s="6"/>
      <c r="ITZ24" s="6"/>
      <c r="IUA24" s="6"/>
      <c r="IUB24" s="6"/>
      <c r="IUC24" s="6"/>
      <c r="IUD24" s="6"/>
      <c r="IUE24" s="6"/>
      <c r="IUF24" s="6"/>
      <c r="IUG24" s="6"/>
      <c r="IUH24" s="6"/>
      <c r="IUI24" s="6"/>
      <c r="IUJ24" s="6"/>
      <c r="IUK24" s="6"/>
      <c r="IUL24" s="6"/>
      <c r="IUM24" s="6"/>
      <c r="IUN24" s="6"/>
      <c r="IUO24" s="6"/>
      <c r="IUP24" s="6"/>
      <c r="IUQ24" s="6"/>
      <c r="IUR24" s="6"/>
      <c r="IUS24" s="6"/>
      <c r="IUT24" s="6"/>
      <c r="IUU24" s="6"/>
      <c r="IUV24" s="6"/>
      <c r="IUW24" s="6"/>
      <c r="IUX24" s="6"/>
      <c r="IUY24" s="6"/>
      <c r="IUZ24" s="6"/>
      <c r="IVA24" s="6"/>
      <c r="IVB24" s="6"/>
      <c r="IVC24" s="6"/>
      <c r="IVD24" s="6"/>
      <c r="IVE24" s="6"/>
      <c r="IVF24" s="6"/>
      <c r="IVG24" s="6"/>
      <c r="IVH24" s="6"/>
      <c r="IVI24" s="6"/>
      <c r="IVJ24" s="6"/>
      <c r="IVK24" s="6"/>
      <c r="IVL24" s="6"/>
      <c r="IVM24" s="6"/>
      <c r="IVN24" s="6"/>
      <c r="IVO24" s="6"/>
      <c r="IVP24" s="6"/>
      <c r="IVQ24" s="6"/>
      <c r="IVR24" s="6"/>
      <c r="IVS24" s="6"/>
      <c r="IVT24" s="6"/>
      <c r="IVU24" s="6"/>
      <c r="IVV24" s="6"/>
      <c r="IVW24" s="6"/>
      <c r="IVX24" s="6"/>
      <c r="IVY24" s="6"/>
      <c r="IVZ24" s="6"/>
      <c r="IWA24" s="6"/>
      <c r="IWB24" s="6"/>
      <c r="IWC24" s="6"/>
      <c r="IWD24" s="6"/>
      <c r="IWE24" s="6"/>
      <c r="IWF24" s="6"/>
      <c r="IWG24" s="6"/>
      <c r="IWH24" s="6"/>
      <c r="IWI24" s="6"/>
      <c r="IWJ24" s="6"/>
      <c r="IWK24" s="6"/>
      <c r="IWL24" s="6"/>
      <c r="IWM24" s="6"/>
      <c r="IWN24" s="6"/>
      <c r="IWO24" s="6"/>
      <c r="IWP24" s="6"/>
      <c r="IWQ24" s="6"/>
      <c r="IWR24" s="6"/>
      <c r="IWS24" s="6"/>
      <c r="IWT24" s="6"/>
      <c r="IWU24" s="6"/>
      <c r="IWV24" s="6"/>
      <c r="IWW24" s="6"/>
      <c r="IWX24" s="6"/>
      <c r="IWY24" s="6"/>
      <c r="IWZ24" s="6"/>
      <c r="IXA24" s="6"/>
      <c r="IXB24" s="6"/>
      <c r="IXC24" s="6"/>
      <c r="IXD24" s="6"/>
      <c r="IXE24" s="6"/>
      <c r="IXF24" s="6"/>
      <c r="IXG24" s="6"/>
      <c r="IXH24" s="6"/>
      <c r="IXI24" s="6"/>
      <c r="IXJ24" s="6"/>
      <c r="IXK24" s="6"/>
      <c r="IXL24" s="6"/>
      <c r="IXM24" s="6"/>
      <c r="IXN24" s="6"/>
      <c r="IXO24" s="6"/>
      <c r="IXP24" s="6"/>
      <c r="IXQ24" s="6"/>
      <c r="IXR24" s="6"/>
      <c r="IXS24" s="6"/>
      <c r="IXT24" s="6"/>
      <c r="IXU24" s="6"/>
      <c r="IXV24" s="6"/>
      <c r="IXW24" s="6"/>
      <c r="IXX24" s="6"/>
      <c r="IXY24" s="6"/>
      <c r="IXZ24" s="6"/>
      <c r="IYA24" s="6"/>
      <c r="IYB24" s="6"/>
      <c r="IYC24" s="6"/>
      <c r="IYD24" s="6"/>
      <c r="IYE24" s="6"/>
      <c r="IYF24" s="6"/>
      <c r="IYG24" s="6"/>
      <c r="IYH24" s="6"/>
      <c r="IYI24" s="6"/>
      <c r="IYJ24" s="6"/>
      <c r="IYK24" s="6"/>
      <c r="IYL24" s="6"/>
      <c r="IYM24" s="6"/>
      <c r="IYN24" s="6"/>
      <c r="IYO24" s="6"/>
      <c r="IYP24" s="6"/>
      <c r="IYQ24" s="6"/>
      <c r="IYR24" s="6"/>
      <c r="IYS24" s="6"/>
      <c r="IYT24" s="6"/>
      <c r="IYU24" s="6"/>
      <c r="IYV24" s="6"/>
      <c r="IYW24" s="6"/>
      <c r="IYX24" s="6"/>
      <c r="IYY24" s="6"/>
      <c r="IYZ24" s="6"/>
      <c r="IZA24" s="6"/>
      <c r="IZB24" s="6"/>
      <c r="IZC24" s="6"/>
      <c r="IZD24" s="6"/>
      <c r="IZE24" s="6"/>
      <c r="IZF24" s="6"/>
      <c r="IZG24" s="6"/>
      <c r="IZH24" s="6"/>
      <c r="IZI24" s="6"/>
      <c r="IZJ24" s="6"/>
      <c r="IZK24" s="6"/>
      <c r="IZL24" s="6"/>
      <c r="IZM24" s="6"/>
      <c r="IZN24" s="6"/>
      <c r="IZO24" s="6"/>
      <c r="IZP24" s="6"/>
      <c r="IZQ24" s="6"/>
      <c r="IZR24" s="6"/>
      <c r="IZS24" s="6"/>
      <c r="IZT24" s="6"/>
      <c r="IZU24" s="6"/>
      <c r="IZV24" s="6"/>
      <c r="IZW24" s="6"/>
      <c r="IZX24" s="6"/>
      <c r="IZY24" s="6"/>
      <c r="IZZ24" s="6"/>
      <c r="JAA24" s="6"/>
      <c r="JAB24" s="6"/>
      <c r="JAC24" s="6"/>
      <c r="JAD24" s="6"/>
      <c r="JAE24" s="6"/>
      <c r="JAF24" s="6"/>
      <c r="JAG24" s="6"/>
      <c r="JAH24" s="6"/>
      <c r="JAI24" s="6"/>
      <c r="JAJ24" s="6"/>
      <c r="JAK24" s="6"/>
      <c r="JAL24" s="6"/>
      <c r="JAM24" s="6"/>
      <c r="JAN24" s="6"/>
      <c r="JAO24" s="6"/>
      <c r="JAP24" s="6"/>
      <c r="JAQ24" s="6"/>
      <c r="JAR24" s="6"/>
      <c r="JAS24" s="6"/>
      <c r="JAT24" s="6"/>
      <c r="JAU24" s="6"/>
      <c r="JAV24" s="6"/>
      <c r="JAW24" s="6"/>
      <c r="JAX24" s="6"/>
      <c r="JAY24" s="6"/>
      <c r="JAZ24" s="6"/>
      <c r="JBA24" s="6"/>
      <c r="JBB24" s="6"/>
      <c r="JBC24" s="6"/>
      <c r="JBD24" s="6"/>
      <c r="JBE24" s="6"/>
      <c r="JBF24" s="6"/>
      <c r="JBG24" s="6"/>
      <c r="JBH24" s="6"/>
      <c r="JBI24" s="6"/>
      <c r="JBJ24" s="6"/>
      <c r="JBK24" s="6"/>
      <c r="JBL24" s="6"/>
      <c r="JBM24" s="6"/>
      <c r="JBN24" s="6"/>
      <c r="JBO24" s="6"/>
      <c r="JBP24" s="6"/>
      <c r="JBQ24" s="6"/>
      <c r="JBR24" s="6"/>
      <c r="JBS24" s="6"/>
      <c r="JBT24" s="6"/>
      <c r="JBU24" s="6"/>
      <c r="JBV24" s="6"/>
      <c r="JBW24" s="6"/>
      <c r="JBX24" s="6"/>
      <c r="JBY24" s="6"/>
      <c r="JBZ24" s="6"/>
      <c r="JCA24" s="6"/>
      <c r="JCB24" s="6"/>
      <c r="JCC24" s="6"/>
      <c r="JCD24" s="6"/>
      <c r="JCE24" s="6"/>
      <c r="JCF24" s="6"/>
      <c r="JCG24" s="6"/>
      <c r="JCH24" s="6"/>
      <c r="JCI24" s="6"/>
      <c r="JCJ24" s="6"/>
      <c r="JCK24" s="6"/>
      <c r="JCL24" s="6"/>
      <c r="JCM24" s="6"/>
      <c r="JCN24" s="6"/>
      <c r="JCO24" s="6"/>
      <c r="JCP24" s="6"/>
      <c r="JCQ24" s="6"/>
      <c r="JCR24" s="6"/>
      <c r="JCS24" s="6"/>
      <c r="JCT24" s="6"/>
      <c r="JCU24" s="6"/>
      <c r="JCV24" s="6"/>
      <c r="JCW24" s="6"/>
      <c r="JCX24" s="6"/>
      <c r="JCY24" s="6"/>
      <c r="JCZ24" s="6"/>
      <c r="JDA24" s="6"/>
      <c r="JDB24" s="6"/>
      <c r="JDC24" s="6"/>
      <c r="JDD24" s="6"/>
      <c r="JDE24" s="6"/>
      <c r="JDF24" s="6"/>
      <c r="JDG24" s="6"/>
      <c r="JDH24" s="6"/>
      <c r="JDI24" s="6"/>
      <c r="JDJ24" s="6"/>
      <c r="JDK24" s="6"/>
      <c r="JDL24" s="6"/>
      <c r="JDM24" s="6"/>
      <c r="JDN24" s="6"/>
      <c r="JDO24" s="6"/>
      <c r="JDP24" s="6"/>
      <c r="JDQ24" s="6"/>
      <c r="JDR24" s="6"/>
      <c r="JDS24" s="6"/>
      <c r="JDT24" s="6"/>
      <c r="JDU24" s="6"/>
      <c r="JDV24" s="6"/>
      <c r="JDW24" s="6"/>
      <c r="JDX24" s="6"/>
      <c r="JDY24" s="6"/>
      <c r="JDZ24" s="6"/>
      <c r="JEA24" s="6"/>
      <c r="JEB24" s="6"/>
      <c r="JEC24" s="6"/>
      <c r="JED24" s="6"/>
      <c r="JEE24" s="6"/>
      <c r="JEF24" s="6"/>
      <c r="JEG24" s="6"/>
      <c r="JEH24" s="6"/>
      <c r="JEI24" s="6"/>
      <c r="JEJ24" s="6"/>
      <c r="JEK24" s="6"/>
      <c r="JEL24" s="6"/>
      <c r="JEM24" s="6"/>
      <c r="JEN24" s="6"/>
      <c r="JEO24" s="6"/>
      <c r="JEP24" s="6"/>
      <c r="JEQ24" s="6"/>
      <c r="JER24" s="6"/>
      <c r="JES24" s="6"/>
      <c r="JET24" s="6"/>
      <c r="JEU24" s="6"/>
      <c r="JEV24" s="6"/>
      <c r="JEW24" s="6"/>
      <c r="JEX24" s="6"/>
      <c r="JEY24" s="6"/>
      <c r="JEZ24" s="6"/>
      <c r="JFA24" s="6"/>
      <c r="JFB24" s="6"/>
      <c r="JFC24" s="6"/>
      <c r="JFD24" s="6"/>
      <c r="JFE24" s="6"/>
      <c r="JFF24" s="6"/>
      <c r="JFG24" s="6"/>
      <c r="JFH24" s="6"/>
      <c r="JFI24" s="6"/>
      <c r="JFJ24" s="6"/>
      <c r="JFK24" s="6"/>
      <c r="JFL24" s="6"/>
      <c r="JFM24" s="6"/>
      <c r="JFN24" s="6"/>
      <c r="JFO24" s="6"/>
      <c r="JFP24" s="6"/>
      <c r="JFQ24" s="6"/>
      <c r="JFR24" s="6"/>
      <c r="JFS24" s="6"/>
      <c r="JFT24" s="6"/>
      <c r="JFU24" s="6"/>
      <c r="JFV24" s="6"/>
      <c r="JFW24" s="6"/>
      <c r="JFX24" s="6"/>
      <c r="JFY24" s="6"/>
      <c r="JFZ24" s="6"/>
      <c r="JGA24" s="6"/>
      <c r="JGB24" s="6"/>
      <c r="JGC24" s="6"/>
      <c r="JGD24" s="6"/>
      <c r="JGE24" s="6"/>
      <c r="JGF24" s="6"/>
      <c r="JGG24" s="6"/>
      <c r="JGH24" s="6"/>
      <c r="JGI24" s="6"/>
      <c r="JGJ24" s="6"/>
      <c r="JGK24" s="6"/>
      <c r="JGL24" s="6"/>
      <c r="JGM24" s="6"/>
      <c r="JGN24" s="6"/>
      <c r="JGO24" s="6"/>
      <c r="JGP24" s="6"/>
      <c r="JGQ24" s="6"/>
      <c r="JGR24" s="6"/>
      <c r="JGS24" s="6"/>
      <c r="JGT24" s="6"/>
      <c r="JGU24" s="6"/>
      <c r="JGV24" s="6"/>
      <c r="JGW24" s="6"/>
      <c r="JGX24" s="6"/>
      <c r="JGY24" s="6"/>
      <c r="JGZ24" s="6"/>
      <c r="JHA24" s="6"/>
      <c r="JHB24" s="6"/>
      <c r="JHC24" s="6"/>
      <c r="JHD24" s="6"/>
      <c r="JHE24" s="6"/>
      <c r="JHF24" s="6"/>
      <c r="JHG24" s="6"/>
      <c r="JHH24" s="6"/>
      <c r="JHI24" s="6"/>
      <c r="JHJ24" s="6"/>
      <c r="JHK24" s="6"/>
      <c r="JHL24" s="6"/>
      <c r="JHM24" s="6"/>
      <c r="JHN24" s="6"/>
      <c r="JHO24" s="6"/>
      <c r="JHP24" s="6"/>
      <c r="JHQ24" s="6"/>
      <c r="JHR24" s="6"/>
      <c r="JHS24" s="6"/>
      <c r="JHT24" s="6"/>
      <c r="JHU24" s="6"/>
      <c r="JHV24" s="6"/>
      <c r="JHW24" s="6"/>
      <c r="JHX24" s="6"/>
      <c r="JHY24" s="6"/>
      <c r="JHZ24" s="6"/>
      <c r="JIA24" s="6"/>
      <c r="JIB24" s="6"/>
      <c r="JIC24" s="6"/>
      <c r="JID24" s="6"/>
      <c r="JIE24" s="6"/>
      <c r="JIF24" s="6"/>
      <c r="JIG24" s="6"/>
      <c r="JIH24" s="6"/>
      <c r="JII24" s="6"/>
      <c r="JIJ24" s="6"/>
      <c r="JIK24" s="6"/>
      <c r="JIL24" s="6"/>
      <c r="JIM24" s="6"/>
      <c r="JIN24" s="6"/>
      <c r="JIO24" s="6"/>
      <c r="JIP24" s="6"/>
      <c r="JIQ24" s="6"/>
      <c r="JIR24" s="6"/>
      <c r="JIS24" s="6"/>
      <c r="JIT24" s="6"/>
      <c r="JIU24" s="6"/>
      <c r="JIV24" s="6"/>
      <c r="JIW24" s="6"/>
      <c r="JIX24" s="6"/>
      <c r="JIY24" s="6"/>
      <c r="JIZ24" s="6"/>
      <c r="JJA24" s="6"/>
      <c r="JJB24" s="6"/>
      <c r="JJC24" s="6"/>
      <c r="JJD24" s="6"/>
      <c r="JJE24" s="6"/>
      <c r="JJF24" s="6"/>
      <c r="JJG24" s="6"/>
      <c r="JJH24" s="6"/>
      <c r="JJI24" s="6"/>
      <c r="JJJ24" s="6"/>
      <c r="JJK24" s="6"/>
      <c r="JJL24" s="6"/>
      <c r="JJM24" s="6"/>
      <c r="JJN24" s="6"/>
      <c r="JJO24" s="6"/>
      <c r="JJP24" s="6"/>
      <c r="JJQ24" s="6"/>
      <c r="JJR24" s="6"/>
      <c r="JJS24" s="6"/>
      <c r="JJT24" s="6"/>
      <c r="JJU24" s="6"/>
      <c r="JJV24" s="6"/>
      <c r="JJW24" s="6"/>
      <c r="JJX24" s="6"/>
      <c r="JJY24" s="6"/>
      <c r="JJZ24" s="6"/>
      <c r="JKA24" s="6"/>
      <c r="JKB24" s="6"/>
      <c r="JKC24" s="6"/>
      <c r="JKD24" s="6"/>
      <c r="JKE24" s="6"/>
      <c r="JKF24" s="6"/>
      <c r="JKG24" s="6"/>
      <c r="JKH24" s="6"/>
      <c r="JKI24" s="6"/>
      <c r="JKJ24" s="6"/>
      <c r="JKK24" s="6"/>
      <c r="JKL24" s="6"/>
      <c r="JKM24" s="6"/>
      <c r="JKN24" s="6"/>
      <c r="JKO24" s="6"/>
      <c r="JKP24" s="6"/>
      <c r="JKQ24" s="6"/>
      <c r="JKR24" s="6"/>
      <c r="JKS24" s="6"/>
      <c r="JKT24" s="6"/>
      <c r="JKU24" s="6"/>
      <c r="JKV24" s="6"/>
      <c r="JKW24" s="6"/>
      <c r="JKX24" s="6"/>
      <c r="JKY24" s="6"/>
      <c r="JKZ24" s="6"/>
      <c r="JLA24" s="6"/>
      <c r="JLB24" s="6"/>
      <c r="JLC24" s="6"/>
      <c r="JLD24" s="6"/>
      <c r="JLE24" s="6"/>
      <c r="JLF24" s="6"/>
      <c r="JLG24" s="6"/>
      <c r="JLH24" s="6"/>
      <c r="JLI24" s="6"/>
      <c r="JLJ24" s="6"/>
      <c r="JLK24" s="6"/>
      <c r="JLL24" s="6"/>
      <c r="JLM24" s="6"/>
      <c r="JLN24" s="6"/>
      <c r="JLO24" s="6"/>
      <c r="JLP24" s="6"/>
      <c r="JLQ24" s="6"/>
      <c r="JLR24" s="6"/>
      <c r="JLS24" s="6"/>
      <c r="JLT24" s="6"/>
      <c r="JLU24" s="6"/>
      <c r="JLV24" s="6"/>
      <c r="JLW24" s="6"/>
      <c r="JLX24" s="6"/>
      <c r="JLY24" s="6"/>
      <c r="JLZ24" s="6"/>
      <c r="JMA24" s="6"/>
      <c r="JMB24" s="6"/>
      <c r="JMC24" s="6"/>
      <c r="JMD24" s="6"/>
      <c r="JME24" s="6"/>
      <c r="JMF24" s="6"/>
      <c r="JMG24" s="6"/>
      <c r="JMH24" s="6"/>
      <c r="JMI24" s="6"/>
      <c r="JMJ24" s="6"/>
      <c r="JMK24" s="6"/>
      <c r="JML24" s="6"/>
      <c r="JMM24" s="6"/>
      <c r="JMN24" s="6"/>
      <c r="JMO24" s="6"/>
      <c r="JMP24" s="6"/>
      <c r="JMQ24" s="6"/>
      <c r="JMR24" s="6"/>
      <c r="JMS24" s="6"/>
      <c r="JMT24" s="6"/>
      <c r="JMU24" s="6"/>
      <c r="JMV24" s="6"/>
      <c r="JMW24" s="6"/>
      <c r="JMX24" s="6"/>
      <c r="JMY24" s="6"/>
      <c r="JMZ24" s="6"/>
      <c r="JNA24" s="6"/>
      <c r="JNB24" s="6"/>
      <c r="JNC24" s="6"/>
      <c r="JND24" s="6"/>
      <c r="JNE24" s="6"/>
      <c r="JNF24" s="6"/>
      <c r="JNG24" s="6"/>
      <c r="JNH24" s="6"/>
      <c r="JNI24" s="6"/>
      <c r="JNJ24" s="6"/>
      <c r="JNK24" s="6"/>
      <c r="JNL24" s="6"/>
      <c r="JNM24" s="6"/>
      <c r="JNN24" s="6"/>
      <c r="JNO24" s="6"/>
      <c r="JNP24" s="6"/>
      <c r="JNQ24" s="6"/>
      <c r="JNR24" s="6"/>
      <c r="JNS24" s="6"/>
      <c r="JNT24" s="6"/>
      <c r="JNU24" s="6"/>
      <c r="JNV24" s="6"/>
      <c r="JNW24" s="6"/>
      <c r="JNX24" s="6"/>
      <c r="JNY24" s="6"/>
      <c r="JNZ24" s="6"/>
      <c r="JOA24" s="6"/>
      <c r="JOB24" s="6"/>
      <c r="JOC24" s="6"/>
      <c r="JOD24" s="6"/>
      <c r="JOE24" s="6"/>
      <c r="JOF24" s="6"/>
      <c r="JOG24" s="6"/>
      <c r="JOH24" s="6"/>
      <c r="JOI24" s="6"/>
      <c r="JOJ24" s="6"/>
      <c r="JOK24" s="6"/>
      <c r="JOL24" s="6"/>
      <c r="JOM24" s="6"/>
      <c r="JON24" s="6"/>
      <c r="JOO24" s="6"/>
      <c r="JOP24" s="6"/>
      <c r="JOQ24" s="6"/>
      <c r="JOR24" s="6"/>
      <c r="JOS24" s="6"/>
      <c r="JOT24" s="6"/>
      <c r="JOU24" s="6"/>
      <c r="JOV24" s="6"/>
      <c r="JOW24" s="6"/>
      <c r="JOX24" s="6"/>
      <c r="JOY24" s="6"/>
      <c r="JOZ24" s="6"/>
      <c r="JPA24" s="6"/>
      <c r="JPB24" s="6"/>
      <c r="JPC24" s="6"/>
      <c r="JPD24" s="6"/>
      <c r="JPE24" s="6"/>
      <c r="JPF24" s="6"/>
      <c r="JPG24" s="6"/>
      <c r="JPH24" s="6"/>
      <c r="JPI24" s="6"/>
      <c r="JPJ24" s="6"/>
      <c r="JPK24" s="6"/>
      <c r="JPL24" s="6"/>
      <c r="JPM24" s="6"/>
      <c r="JPN24" s="6"/>
      <c r="JPO24" s="6"/>
      <c r="JPP24" s="6"/>
      <c r="JPQ24" s="6"/>
      <c r="JPR24" s="6"/>
      <c r="JPS24" s="6"/>
      <c r="JPT24" s="6"/>
      <c r="JPU24" s="6"/>
      <c r="JPV24" s="6"/>
      <c r="JPW24" s="6"/>
      <c r="JPX24" s="6"/>
      <c r="JPY24" s="6"/>
      <c r="JPZ24" s="6"/>
      <c r="JQA24" s="6"/>
      <c r="JQB24" s="6"/>
      <c r="JQC24" s="6"/>
      <c r="JQD24" s="6"/>
      <c r="JQE24" s="6"/>
      <c r="JQF24" s="6"/>
      <c r="JQG24" s="6"/>
      <c r="JQH24" s="6"/>
      <c r="JQI24" s="6"/>
      <c r="JQJ24" s="6"/>
      <c r="JQK24" s="6"/>
      <c r="JQL24" s="6"/>
      <c r="JQM24" s="6"/>
      <c r="JQN24" s="6"/>
      <c r="JQO24" s="6"/>
      <c r="JQP24" s="6"/>
      <c r="JQQ24" s="6"/>
      <c r="JQR24" s="6"/>
      <c r="JQS24" s="6"/>
      <c r="JQT24" s="6"/>
      <c r="JQU24" s="6"/>
      <c r="JQV24" s="6"/>
      <c r="JQW24" s="6"/>
      <c r="JQX24" s="6"/>
      <c r="JQY24" s="6"/>
      <c r="JQZ24" s="6"/>
      <c r="JRA24" s="6"/>
      <c r="JRB24" s="6"/>
      <c r="JRC24" s="6"/>
      <c r="JRD24" s="6"/>
      <c r="JRE24" s="6"/>
      <c r="JRF24" s="6"/>
      <c r="JRG24" s="6"/>
      <c r="JRH24" s="6"/>
      <c r="JRI24" s="6"/>
      <c r="JRJ24" s="6"/>
      <c r="JRK24" s="6"/>
      <c r="JRL24" s="6"/>
      <c r="JRM24" s="6"/>
      <c r="JRN24" s="6"/>
      <c r="JRO24" s="6"/>
      <c r="JRP24" s="6"/>
      <c r="JRQ24" s="6"/>
      <c r="JRR24" s="6"/>
      <c r="JRS24" s="6"/>
      <c r="JRT24" s="6"/>
      <c r="JRU24" s="6"/>
      <c r="JRV24" s="6"/>
      <c r="JRW24" s="6"/>
      <c r="JRX24" s="6"/>
      <c r="JRY24" s="6"/>
      <c r="JRZ24" s="6"/>
      <c r="JSA24" s="6"/>
      <c r="JSB24" s="6"/>
      <c r="JSC24" s="6"/>
      <c r="JSD24" s="6"/>
      <c r="JSE24" s="6"/>
      <c r="JSF24" s="6"/>
      <c r="JSG24" s="6"/>
      <c r="JSH24" s="6"/>
      <c r="JSI24" s="6"/>
      <c r="JSJ24" s="6"/>
      <c r="JSK24" s="6"/>
      <c r="JSL24" s="6"/>
      <c r="JSM24" s="6"/>
      <c r="JSN24" s="6"/>
      <c r="JSO24" s="6"/>
      <c r="JSP24" s="6"/>
      <c r="JSQ24" s="6"/>
      <c r="JSR24" s="6"/>
      <c r="JSS24" s="6"/>
      <c r="JST24" s="6"/>
      <c r="JSU24" s="6"/>
      <c r="JSV24" s="6"/>
      <c r="JSW24" s="6"/>
      <c r="JSX24" s="6"/>
      <c r="JSY24" s="6"/>
      <c r="JSZ24" s="6"/>
      <c r="JTA24" s="6"/>
      <c r="JTB24" s="6"/>
      <c r="JTC24" s="6"/>
      <c r="JTD24" s="6"/>
      <c r="JTE24" s="6"/>
      <c r="JTF24" s="6"/>
      <c r="JTG24" s="6"/>
      <c r="JTH24" s="6"/>
      <c r="JTI24" s="6"/>
      <c r="JTJ24" s="6"/>
      <c r="JTK24" s="6"/>
      <c r="JTL24" s="6"/>
      <c r="JTM24" s="6"/>
      <c r="JTN24" s="6"/>
      <c r="JTO24" s="6"/>
      <c r="JTP24" s="6"/>
      <c r="JTQ24" s="6"/>
      <c r="JTR24" s="6"/>
      <c r="JTS24" s="6"/>
      <c r="JTT24" s="6"/>
      <c r="JTU24" s="6"/>
      <c r="JTV24" s="6"/>
      <c r="JTW24" s="6"/>
      <c r="JTX24" s="6"/>
      <c r="JTY24" s="6"/>
      <c r="JTZ24" s="6"/>
      <c r="JUA24" s="6"/>
      <c r="JUB24" s="6"/>
      <c r="JUC24" s="6"/>
      <c r="JUD24" s="6"/>
      <c r="JUE24" s="6"/>
      <c r="JUF24" s="6"/>
      <c r="JUG24" s="6"/>
      <c r="JUH24" s="6"/>
      <c r="JUI24" s="6"/>
      <c r="JUJ24" s="6"/>
      <c r="JUK24" s="6"/>
      <c r="JUL24" s="6"/>
      <c r="JUM24" s="6"/>
      <c r="JUN24" s="6"/>
      <c r="JUO24" s="6"/>
      <c r="JUP24" s="6"/>
      <c r="JUQ24" s="6"/>
      <c r="JUR24" s="6"/>
      <c r="JUS24" s="6"/>
      <c r="JUT24" s="6"/>
      <c r="JUU24" s="6"/>
      <c r="JUV24" s="6"/>
      <c r="JUW24" s="6"/>
      <c r="JUX24" s="6"/>
      <c r="JUY24" s="6"/>
      <c r="JUZ24" s="6"/>
      <c r="JVA24" s="6"/>
      <c r="JVB24" s="6"/>
      <c r="JVC24" s="6"/>
      <c r="JVD24" s="6"/>
      <c r="JVE24" s="6"/>
      <c r="JVF24" s="6"/>
      <c r="JVG24" s="6"/>
      <c r="JVH24" s="6"/>
      <c r="JVI24" s="6"/>
      <c r="JVJ24" s="6"/>
      <c r="JVK24" s="6"/>
      <c r="JVL24" s="6"/>
      <c r="JVM24" s="6"/>
      <c r="JVN24" s="6"/>
      <c r="JVO24" s="6"/>
      <c r="JVP24" s="6"/>
      <c r="JVQ24" s="6"/>
      <c r="JVR24" s="6"/>
      <c r="JVS24" s="6"/>
      <c r="JVT24" s="6"/>
      <c r="JVU24" s="6"/>
      <c r="JVV24" s="6"/>
      <c r="JVW24" s="6"/>
      <c r="JVX24" s="6"/>
      <c r="JVY24" s="6"/>
      <c r="JVZ24" s="6"/>
      <c r="JWA24" s="6"/>
      <c r="JWB24" s="6"/>
      <c r="JWC24" s="6"/>
      <c r="JWD24" s="6"/>
      <c r="JWE24" s="6"/>
      <c r="JWF24" s="6"/>
      <c r="JWG24" s="6"/>
      <c r="JWH24" s="6"/>
      <c r="JWI24" s="6"/>
      <c r="JWJ24" s="6"/>
      <c r="JWK24" s="6"/>
      <c r="JWL24" s="6"/>
      <c r="JWM24" s="6"/>
      <c r="JWN24" s="6"/>
      <c r="JWO24" s="6"/>
      <c r="JWP24" s="6"/>
      <c r="JWQ24" s="6"/>
      <c r="JWR24" s="6"/>
      <c r="JWS24" s="6"/>
      <c r="JWT24" s="6"/>
      <c r="JWU24" s="6"/>
      <c r="JWV24" s="6"/>
      <c r="JWW24" s="6"/>
      <c r="JWX24" s="6"/>
      <c r="JWY24" s="6"/>
      <c r="JWZ24" s="6"/>
      <c r="JXA24" s="6"/>
      <c r="JXB24" s="6"/>
      <c r="JXC24" s="6"/>
      <c r="JXD24" s="6"/>
      <c r="JXE24" s="6"/>
      <c r="JXF24" s="6"/>
      <c r="JXG24" s="6"/>
      <c r="JXH24" s="6"/>
      <c r="JXI24" s="6"/>
      <c r="JXJ24" s="6"/>
      <c r="JXK24" s="6"/>
      <c r="JXL24" s="6"/>
      <c r="JXM24" s="6"/>
      <c r="JXN24" s="6"/>
      <c r="JXO24" s="6"/>
      <c r="JXP24" s="6"/>
      <c r="JXQ24" s="6"/>
      <c r="JXR24" s="6"/>
      <c r="JXS24" s="6"/>
      <c r="JXT24" s="6"/>
      <c r="JXU24" s="6"/>
      <c r="JXV24" s="6"/>
      <c r="JXW24" s="6"/>
      <c r="JXX24" s="6"/>
      <c r="JXY24" s="6"/>
      <c r="JXZ24" s="6"/>
      <c r="JYA24" s="6"/>
      <c r="JYB24" s="6"/>
      <c r="JYC24" s="6"/>
      <c r="JYD24" s="6"/>
      <c r="JYE24" s="6"/>
      <c r="JYF24" s="6"/>
      <c r="JYG24" s="6"/>
      <c r="JYH24" s="6"/>
      <c r="JYI24" s="6"/>
      <c r="JYJ24" s="6"/>
      <c r="JYK24" s="6"/>
      <c r="JYL24" s="6"/>
      <c r="JYM24" s="6"/>
      <c r="JYN24" s="6"/>
      <c r="JYO24" s="6"/>
      <c r="JYP24" s="6"/>
      <c r="JYQ24" s="6"/>
      <c r="JYR24" s="6"/>
      <c r="JYS24" s="6"/>
      <c r="JYT24" s="6"/>
      <c r="JYU24" s="6"/>
      <c r="JYV24" s="6"/>
      <c r="JYW24" s="6"/>
      <c r="JYX24" s="6"/>
      <c r="JYY24" s="6"/>
      <c r="JYZ24" s="6"/>
      <c r="JZA24" s="6"/>
      <c r="JZB24" s="6"/>
      <c r="JZC24" s="6"/>
      <c r="JZD24" s="6"/>
      <c r="JZE24" s="6"/>
      <c r="JZF24" s="6"/>
      <c r="JZG24" s="6"/>
      <c r="JZH24" s="6"/>
      <c r="JZI24" s="6"/>
      <c r="JZJ24" s="6"/>
      <c r="JZK24" s="6"/>
      <c r="JZL24" s="6"/>
      <c r="JZM24" s="6"/>
      <c r="JZN24" s="6"/>
      <c r="JZO24" s="6"/>
      <c r="JZP24" s="6"/>
      <c r="JZQ24" s="6"/>
      <c r="JZR24" s="6"/>
      <c r="JZS24" s="6"/>
      <c r="JZT24" s="6"/>
      <c r="JZU24" s="6"/>
      <c r="JZV24" s="6"/>
      <c r="JZW24" s="6"/>
      <c r="JZX24" s="6"/>
      <c r="JZY24" s="6"/>
      <c r="JZZ24" s="6"/>
      <c r="KAA24" s="6"/>
      <c r="KAB24" s="6"/>
      <c r="KAC24" s="6"/>
      <c r="KAD24" s="6"/>
      <c r="KAE24" s="6"/>
      <c r="KAF24" s="6"/>
      <c r="KAG24" s="6"/>
      <c r="KAH24" s="6"/>
      <c r="KAI24" s="6"/>
      <c r="KAJ24" s="6"/>
      <c r="KAK24" s="6"/>
      <c r="KAL24" s="6"/>
      <c r="KAM24" s="6"/>
      <c r="KAN24" s="6"/>
      <c r="KAO24" s="6"/>
      <c r="KAP24" s="6"/>
      <c r="KAQ24" s="6"/>
      <c r="KAR24" s="6"/>
      <c r="KAS24" s="6"/>
      <c r="KAT24" s="6"/>
      <c r="KAU24" s="6"/>
      <c r="KAV24" s="6"/>
      <c r="KAW24" s="6"/>
      <c r="KAX24" s="6"/>
      <c r="KAY24" s="6"/>
      <c r="KAZ24" s="6"/>
      <c r="KBA24" s="6"/>
      <c r="KBB24" s="6"/>
      <c r="KBC24" s="6"/>
      <c r="KBD24" s="6"/>
      <c r="KBE24" s="6"/>
      <c r="KBF24" s="6"/>
      <c r="KBG24" s="6"/>
      <c r="KBH24" s="6"/>
      <c r="KBI24" s="6"/>
      <c r="KBJ24" s="6"/>
      <c r="KBK24" s="6"/>
      <c r="KBL24" s="6"/>
      <c r="KBM24" s="6"/>
      <c r="KBN24" s="6"/>
      <c r="KBO24" s="6"/>
      <c r="KBP24" s="6"/>
      <c r="KBQ24" s="6"/>
      <c r="KBR24" s="6"/>
      <c r="KBS24" s="6"/>
      <c r="KBT24" s="6"/>
      <c r="KBU24" s="6"/>
      <c r="KBV24" s="6"/>
      <c r="KBW24" s="6"/>
      <c r="KBX24" s="6"/>
      <c r="KBY24" s="6"/>
      <c r="KBZ24" s="6"/>
      <c r="KCA24" s="6"/>
      <c r="KCB24" s="6"/>
      <c r="KCC24" s="6"/>
      <c r="KCD24" s="6"/>
      <c r="KCE24" s="6"/>
      <c r="KCF24" s="6"/>
      <c r="KCG24" s="6"/>
      <c r="KCH24" s="6"/>
      <c r="KCI24" s="6"/>
      <c r="KCJ24" s="6"/>
      <c r="KCK24" s="6"/>
      <c r="KCL24" s="6"/>
      <c r="KCM24" s="6"/>
      <c r="KCN24" s="6"/>
      <c r="KCO24" s="6"/>
      <c r="KCP24" s="6"/>
      <c r="KCQ24" s="6"/>
      <c r="KCR24" s="6"/>
      <c r="KCS24" s="6"/>
      <c r="KCT24" s="6"/>
      <c r="KCU24" s="6"/>
      <c r="KCV24" s="6"/>
      <c r="KCW24" s="6"/>
      <c r="KCX24" s="6"/>
      <c r="KCY24" s="6"/>
      <c r="KCZ24" s="6"/>
      <c r="KDA24" s="6"/>
      <c r="KDB24" s="6"/>
      <c r="KDC24" s="6"/>
      <c r="KDD24" s="6"/>
      <c r="KDE24" s="6"/>
      <c r="KDF24" s="6"/>
      <c r="KDG24" s="6"/>
      <c r="KDH24" s="6"/>
      <c r="KDI24" s="6"/>
      <c r="KDJ24" s="6"/>
      <c r="KDK24" s="6"/>
      <c r="KDL24" s="6"/>
      <c r="KDM24" s="6"/>
      <c r="KDN24" s="6"/>
      <c r="KDO24" s="6"/>
      <c r="KDP24" s="6"/>
      <c r="KDQ24" s="6"/>
      <c r="KDR24" s="6"/>
      <c r="KDS24" s="6"/>
      <c r="KDT24" s="6"/>
      <c r="KDU24" s="6"/>
      <c r="KDV24" s="6"/>
      <c r="KDW24" s="6"/>
      <c r="KDX24" s="6"/>
      <c r="KDY24" s="6"/>
      <c r="KDZ24" s="6"/>
      <c r="KEA24" s="6"/>
      <c r="KEB24" s="6"/>
      <c r="KEC24" s="6"/>
      <c r="KED24" s="6"/>
      <c r="KEE24" s="6"/>
      <c r="KEF24" s="6"/>
      <c r="KEG24" s="6"/>
      <c r="KEH24" s="6"/>
      <c r="KEI24" s="6"/>
      <c r="KEJ24" s="6"/>
      <c r="KEK24" s="6"/>
      <c r="KEL24" s="6"/>
      <c r="KEM24" s="6"/>
      <c r="KEN24" s="6"/>
      <c r="KEO24" s="6"/>
      <c r="KEP24" s="6"/>
      <c r="KEQ24" s="6"/>
      <c r="KER24" s="6"/>
      <c r="KES24" s="6"/>
      <c r="KET24" s="6"/>
      <c r="KEU24" s="6"/>
      <c r="KEV24" s="6"/>
      <c r="KEW24" s="6"/>
      <c r="KEX24" s="6"/>
      <c r="KEY24" s="6"/>
      <c r="KEZ24" s="6"/>
      <c r="KFA24" s="6"/>
      <c r="KFB24" s="6"/>
      <c r="KFC24" s="6"/>
      <c r="KFD24" s="6"/>
      <c r="KFE24" s="6"/>
      <c r="KFF24" s="6"/>
      <c r="KFG24" s="6"/>
      <c r="KFH24" s="6"/>
      <c r="KFI24" s="6"/>
      <c r="KFJ24" s="6"/>
      <c r="KFK24" s="6"/>
      <c r="KFL24" s="6"/>
      <c r="KFM24" s="6"/>
      <c r="KFN24" s="6"/>
      <c r="KFO24" s="6"/>
      <c r="KFP24" s="6"/>
      <c r="KFQ24" s="6"/>
      <c r="KFR24" s="6"/>
      <c r="KFS24" s="6"/>
      <c r="KFT24" s="6"/>
      <c r="KFU24" s="6"/>
      <c r="KFV24" s="6"/>
      <c r="KFW24" s="6"/>
      <c r="KFX24" s="6"/>
      <c r="KFY24" s="6"/>
      <c r="KFZ24" s="6"/>
      <c r="KGA24" s="6"/>
      <c r="KGB24" s="6"/>
      <c r="KGC24" s="6"/>
      <c r="KGD24" s="6"/>
      <c r="KGE24" s="6"/>
      <c r="KGF24" s="6"/>
      <c r="KGG24" s="6"/>
      <c r="KGH24" s="6"/>
      <c r="KGI24" s="6"/>
      <c r="KGJ24" s="6"/>
      <c r="KGK24" s="6"/>
      <c r="KGL24" s="6"/>
      <c r="KGM24" s="6"/>
      <c r="KGN24" s="6"/>
      <c r="KGO24" s="6"/>
      <c r="KGP24" s="6"/>
      <c r="KGQ24" s="6"/>
      <c r="KGR24" s="6"/>
      <c r="KGS24" s="6"/>
      <c r="KGT24" s="6"/>
      <c r="KGU24" s="6"/>
      <c r="KGV24" s="6"/>
      <c r="KGW24" s="6"/>
      <c r="KGX24" s="6"/>
      <c r="KGY24" s="6"/>
      <c r="KGZ24" s="6"/>
      <c r="KHA24" s="6"/>
      <c r="KHB24" s="6"/>
      <c r="KHC24" s="6"/>
      <c r="KHD24" s="6"/>
      <c r="KHE24" s="6"/>
      <c r="KHF24" s="6"/>
      <c r="KHG24" s="6"/>
      <c r="KHH24" s="6"/>
      <c r="KHI24" s="6"/>
      <c r="KHJ24" s="6"/>
      <c r="KHK24" s="6"/>
      <c r="KHL24" s="6"/>
      <c r="KHM24" s="6"/>
      <c r="KHN24" s="6"/>
      <c r="KHO24" s="6"/>
      <c r="KHP24" s="6"/>
      <c r="KHQ24" s="6"/>
      <c r="KHR24" s="6"/>
      <c r="KHS24" s="6"/>
      <c r="KHT24" s="6"/>
      <c r="KHU24" s="6"/>
      <c r="KHV24" s="6"/>
      <c r="KHW24" s="6"/>
      <c r="KHX24" s="6"/>
      <c r="KHY24" s="6"/>
      <c r="KHZ24" s="6"/>
      <c r="KIA24" s="6"/>
      <c r="KIB24" s="6"/>
      <c r="KIC24" s="6"/>
      <c r="KID24" s="6"/>
      <c r="KIE24" s="6"/>
      <c r="KIF24" s="6"/>
      <c r="KIG24" s="6"/>
      <c r="KIH24" s="6"/>
      <c r="KII24" s="6"/>
      <c r="KIJ24" s="6"/>
      <c r="KIK24" s="6"/>
      <c r="KIL24" s="6"/>
      <c r="KIM24" s="6"/>
      <c r="KIN24" s="6"/>
      <c r="KIO24" s="6"/>
      <c r="KIP24" s="6"/>
      <c r="KIQ24" s="6"/>
      <c r="KIR24" s="6"/>
      <c r="KIS24" s="6"/>
      <c r="KIT24" s="6"/>
      <c r="KIU24" s="6"/>
      <c r="KIV24" s="6"/>
      <c r="KIW24" s="6"/>
      <c r="KIX24" s="6"/>
      <c r="KIY24" s="6"/>
      <c r="KIZ24" s="6"/>
      <c r="KJA24" s="6"/>
      <c r="KJB24" s="6"/>
      <c r="KJC24" s="6"/>
      <c r="KJD24" s="6"/>
      <c r="KJE24" s="6"/>
      <c r="KJF24" s="6"/>
      <c r="KJG24" s="6"/>
      <c r="KJH24" s="6"/>
      <c r="KJI24" s="6"/>
      <c r="KJJ24" s="6"/>
      <c r="KJK24" s="6"/>
      <c r="KJL24" s="6"/>
      <c r="KJM24" s="6"/>
      <c r="KJN24" s="6"/>
      <c r="KJO24" s="6"/>
      <c r="KJP24" s="6"/>
      <c r="KJQ24" s="6"/>
      <c r="KJR24" s="6"/>
      <c r="KJS24" s="6"/>
      <c r="KJT24" s="6"/>
      <c r="KJU24" s="6"/>
      <c r="KJV24" s="6"/>
      <c r="KJW24" s="6"/>
      <c r="KJX24" s="6"/>
      <c r="KJY24" s="6"/>
      <c r="KJZ24" s="6"/>
      <c r="KKA24" s="6"/>
      <c r="KKB24" s="6"/>
      <c r="KKC24" s="6"/>
      <c r="KKD24" s="6"/>
      <c r="KKE24" s="6"/>
      <c r="KKF24" s="6"/>
      <c r="KKG24" s="6"/>
      <c r="KKH24" s="6"/>
      <c r="KKI24" s="6"/>
      <c r="KKJ24" s="6"/>
      <c r="KKK24" s="6"/>
      <c r="KKL24" s="6"/>
      <c r="KKM24" s="6"/>
      <c r="KKN24" s="6"/>
      <c r="KKO24" s="6"/>
      <c r="KKP24" s="6"/>
      <c r="KKQ24" s="6"/>
      <c r="KKR24" s="6"/>
      <c r="KKS24" s="6"/>
      <c r="KKT24" s="6"/>
      <c r="KKU24" s="6"/>
      <c r="KKV24" s="6"/>
      <c r="KKW24" s="6"/>
      <c r="KKX24" s="6"/>
      <c r="KKY24" s="6"/>
      <c r="KKZ24" s="6"/>
      <c r="KLA24" s="6"/>
      <c r="KLB24" s="6"/>
      <c r="KLC24" s="6"/>
      <c r="KLD24" s="6"/>
      <c r="KLE24" s="6"/>
      <c r="KLF24" s="6"/>
      <c r="KLG24" s="6"/>
      <c r="KLH24" s="6"/>
      <c r="KLI24" s="6"/>
      <c r="KLJ24" s="6"/>
      <c r="KLK24" s="6"/>
      <c r="KLL24" s="6"/>
      <c r="KLM24" s="6"/>
      <c r="KLN24" s="6"/>
      <c r="KLO24" s="6"/>
      <c r="KLP24" s="6"/>
      <c r="KLQ24" s="6"/>
      <c r="KLR24" s="6"/>
      <c r="KLS24" s="6"/>
      <c r="KLT24" s="6"/>
      <c r="KLU24" s="6"/>
      <c r="KLV24" s="6"/>
      <c r="KLW24" s="6"/>
      <c r="KLX24" s="6"/>
      <c r="KLY24" s="6"/>
      <c r="KLZ24" s="6"/>
      <c r="KMA24" s="6"/>
      <c r="KMB24" s="6"/>
      <c r="KMC24" s="6"/>
      <c r="KMD24" s="6"/>
      <c r="KME24" s="6"/>
      <c r="KMF24" s="6"/>
      <c r="KMG24" s="6"/>
      <c r="KMH24" s="6"/>
      <c r="KMI24" s="6"/>
      <c r="KMJ24" s="6"/>
      <c r="KMK24" s="6"/>
      <c r="KML24" s="6"/>
      <c r="KMM24" s="6"/>
      <c r="KMN24" s="6"/>
      <c r="KMO24" s="6"/>
      <c r="KMP24" s="6"/>
      <c r="KMQ24" s="6"/>
      <c r="KMR24" s="6"/>
      <c r="KMS24" s="6"/>
      <c r="KMT24" s="6"/>
      <c r="KMU24" s="6"/>
      <c r="KMV24" s="6"/>
      <c r="KMW24" s="6"/>
      <c r="KMX24" s="6"/>
      <c r="KMY24" s="6"/>
      <c r="KMZ24" s="6"/>
      <c r="KNA24" s="6"/>
      <c r="KNB24" s="6"/>
      <c r="KNC24" s="6"/>
      <c r="KND24" s="6"/>
      <c r="KNE24" s="6"/>
      <c r="KNF24" s="6"/>
      <c r="KNG24" s="6"/>
      <c r="KNH24" s="6"/>
      <c r="KNI24" s="6"/>
      <c r="KNJ24" s="6"/>
      <c r="KNK24" s="6"/>
      <c r="KNL24" s="6"/>
      <c r="KNM24" s="6"/>
      <c r="KNN24" s="6"/>
      <c r="KNO24" s="6"/>
      <c r="KNP24" s="6"/>
      <c r="KNQ24" s="6"/>
      <c r="KNR24" s="6"/>
      <c r="KNS24" s="6"/>
      <c r="KNT24" s="6"/>
      <c r="KNU24" s="6"/>
      <c r="KNV24" s="6"/>
      <c r="KNW24" s="6"/>
      <c r="KNX24" s="6"/>
      <c r="KNY24" s="6"/>
      <c r="KNZ24" s="6"/>
      <c r="KOA24" s="6"/>
      <c r="KOB24" s="6"/>
      <c r="KOC24" s="6"/>
      <c r="KOD24" s="6"/>
      <c r="KOE24" s="6"/>
      <c r="KOF24" s="6"/>
      <c r="KOG24" s="6"/>
      <c r="KOH24" s="6"/>
      <c r="KOI24" s="6"/>
      <c r="KOJ24" s="6"/>
      <c r="KOK24" s="6"/>
      <c r="KOL24" s="6"/>
      <c r="KOM24" s="6"/>
      <c r="KON24" s="6"/>
      <c r="KOO24" s="6"/>
      <c r="KOP24" s="6"/>
      <c r="KOQ24" s="6"/>
      <c r="KOR24" s="6"/>
      <c r="KOS24" s="6"/>
      <c r="KOT24" s="6"/>
      <c r="KOU24" s="6"/>
      <c r="KOV24" s="6"/>
      <c r="KOW24" s="6"/>
      <c r="KOX24" s="6"/>
      <c r="KOY24" s="6"/>
      <c r="KOZ24" s="6"/>
      <c r="KPA24" s="6"/>
      <c r="KPB24" s="6"/>
      <c r="KPC24" s="6"/>
      <c r="KPD24" s="6"/>
      <c r="KPE24" s="6"/>
      <c r="KPF24" s="6"/>
      <c r="KPG24" s="6"/>
      <c r="KPH24" s="6"/>
      <c r="KPI24" s="6"/>
      <c r="KPJ24" s="6"/>
      <c r="KPK24" s="6"/>
      <c r="KPL24" s="6"/>
      <c r="KPM24" s="6"/>
      <c r="KPN24" s="6"/>
      <c r="KPO24" s="6"/>
      <c r="KPP24" s="6"/>
      <c r="KPQ24" s="6"/>
      <c r="KPR24" s="6"/>
      <c r="KPS24" s="6"/>
      <c r="KPT24" s="6"/>
      <c r="KPU24" s="6"/>
      <c r="KPV24" s="6"/>
      <c r="KPW24" s="6"/>
      <c r="KPX24" s="6"/>
      <c r="KPY24" s="6"/>
      <c r="KPZ24" s="6"/>
      <c r="KQA24" s="6"/>
      <c r="KQB24" s="6"/>
      <c r="KQC24" s="6"/>
      <c r="KQD24" s="6"/>
      <c r="KQE24" s="6"/>
      <c r="KQF24" s="6"/>
      <c r="KQG24" s="6"/>
      <c r="KQH24" s="6"/>
      <c r="KQI24" s="6"/>
      <c r="KQJ24" s="6"/>
      <c r="KQK24" s="6"/>
      <c r="KQL24" s="6"/>
      <c r="KQM24" s="6"/>
      <c r="KQN24" s="6"/>
      <c r="KQO24" s="6"/>
      <c r="KQP24" s="6"/>
      <c r="KQQ24" s="6"/>
      <c r="KQR24" s="6"/>
      <c r="KQS24" s="6"/>
      <c r="KQT24" s="6"/>
      <c r="KQU24" s="6"/>
      <c r="KQV24" s="6"/>
      <c r="KQW24" s="6"/>
      <c r="KQX24" s="6"/>
      <c r="KQY24" s="6"/>
      <c r="KQZ24" s="6"/>
      <c r="KRA24" s="6"/>
      <c r="KRB24" s="6"/>
      <c r="KRC24" s="6"/>
      <c r="KRD24" s="6"/>
      <c r="KRE24" s="6"/>
      <c r="KRF24" s="6"/>
      <c r="KRG24" s="6"/>
      <c r="KRH24" s="6"/>
      <c r="KRI24" s="6"/>
      <c r="KRJ24" s="6"/>
      <c r="KRK24" s="6"/>
      <c r="KRL24" s="6"/>
      <c r="KRM24" s="6"/>
      <c r="KRN24" s="6"/>
      <c r="KRO24" s="6"/>
      <c r="KRP24" s="6"/>
      <c r="KRQ24" s="6"/>
      <c r="KRR24" s="6"/>
      <c r="KRS24" s="6"/>
      <c r="KRT24" s="6"/>
      <c r="KRU24" s="6"/>
      <c r="KRV24" s="6"/>
      <c r="KRW24" s="6"/>
      <c r="KRX24" s="6"/>
      <c r="KRY24" s="6"/>
      <c r="KRZ24" s="6"/>
      <c r="KSA24" s="6"/>
      <c r="KSB24" s="6"/>
      <c r="KSC24" s="6"/>
      <c r="KSD24" s="6"/>
      <c r="KSE24" s="6"/>
      <c r="KSF24" s="6"/>
      <c r="KSG24" s="6"/>
      <c r="KSH24" s="6"/>
      <c r="KSI24" s="6"/>
      <c r="KSJ24" s="6"/>
      <c r="KSK24" s="6"/>
      <c r="KSL24" s="6"/>
      <c r="KSM24" s="6"/>
      <c r="KSN24" s="6"/>
      <c r="KSO24" s="6"/>
      <c r="KSP24" s="6"/>
      <c r="KSQ24" s="6"/>
      <c r="KSR24" s="6"/>
      <c r="KSS24" s="6"/>
      <c r="KST24" s="6"/>
      <c r="KSU24" s="6"/>
      <c r="KSV24" s="6"/>
      <c r="KSW24" s="6"/>
      <c r="KSX24" s="6"/>
      <c r="KSY24" s="6"/>
      <c r="KSZ24" s="6"/>
      <c r="KTA24" s="6"/>
      <c r="KTB24" s="6"/>
      <c r="KTC24" s="6"/>
      <c r="KTD24" s="6"/>
      <c r="KTE24" s="6"/>
      <c r="KTF24" s="6"/>
      <c r="KTG24" s="6"/>
      <c r="KTH24" s="6"/>
      <c r="KTI24" s="6"/>
      <c r="KTJ24" s="6"/>
      <c r="KTK24" s="6"/>
      <c r="KTL24" s="6"/>
      <c r="KTM24" s="6"/>
      <c r="KTN24" s="6"/>
      <c r="KTO24" s="6"/>
      <c r="KTP24" s="6"/>
      <c r="KTQ24" s="6"/>
      <c r="KTR24" s="6"/>
      <c r="KTS24" s="6"/>
      <c r="KTT24" s="6"/>
      <c r="KTU24" s="6"/>
      <c r="KTV24" s="6"/>
      <c r="KTW24" s="6"/>
      <c r="KTX24" s="6"/>
      <c r="KTY24" s="6"/>
      <c r="KTZ24" s="6"/>
      <c r="KUA24" s="6"/>
      <c r="KUB24" s="6"/>
      <c r="KUC24" s="6"/>
      <c r="KUD24" s="6"/>
      <c r="KUE24" s="6"/>
      <c r="KUF24" s="6"/>
      <c r="KUG24" s="6"/>
      <c r="KUH24" s="6"/>
      <c r="KUI24" s="6"/>
      <c r="KUJ24" s="6"/>
      <c r="KUK24" s="6"/>
      <c r="KUL24" s="6"/>
      <c r="KUM24" s="6"/>
      <c r="KUN24" s="6"/>
      <c r="KUO24" s="6"/>
      <c r="KUP24" s="6"/>
      <c r="KUQ24" s="6"/>
      <c r="KUR24" s="6"/>
      <c r="KUS24" s="6"/>
      <c r="KUT24" s="6"/>
      <c r="KUU24" s="6"/>
      <c r="KUV24" s="6"/>
      <c r="KUW24" s="6"/>
      <c r="KUX24" s="6"/>
      <c r="KUY24" s="6"/>
      <c r="KUZ24" s="6"/>
      <c r="KVA24" s="6"/>
      <c r="KVB24" s="6"/>
      <c r="KVC24" s="6"/>
      <c r="KVD24" s="6"/>
      <c r="KVE24" s="6"/>
      <c r="KVF24" s="6"/>
      <c r="KVG24" s="6"/>
      <c r="KVH24" s="6"/>
      <c r="KVI24" s="6"/>
      <c r="KVJ24" s="6"/>
      <c r="KVK24" s="6"/>
      <c r="KVL24" s="6"/>
      <c r="KVM24" s="6"/>
      <c r="KVN24" s="6"/>
      <c r="KVO24" s="6"/>
      <c r="KVP24" s="6"/>
      <c r="KVQ24" s="6"/>
      <c r="KVR24" s="6"/>
      <c r="KVS24" s="6"/>
      <c r="KVT24" s="6"/>
      <c r="KVU24" s="6"/>
      <c r="KVV24" s="6"/>
      <c r="KVW24" s="6"/>
      <c r="KVX24" s="6"/>
      <c r="KVY24" s="6"/>
      <c r="KVZ24" s="6"/>
      <c r="KWA24" s="6"/>
      <c r="KWB24" s="6"/>
      <c r="KWC24" s="6"/>
      <c r="KWD24" s="6"/>
      <c r="KWE24" s="6"/>
      <c r="KWF24" s="6"/>
      <c r="KWG24" s="6"/>
      <c r="KWH24" s="6"/>
      <c r="KWI24" s="6"/>
      <c r="KWJ24" s="6"/>
      <c r="KWK24" s="6"/>
      <c r="KWL24" s="6"/>
      <c r="KWM24" s="6"/>
      <c r="KWN24" s="6"/>
      <c r="KWO24" s="6"/>
      <c r="KWP24" s="6"/>
      <c r="KWQ24" s="6"/>
      <c r="KWR24" s="6"/>
      <c r="KWS24" s="6"/>
      <c r="KWT24" s="6"/>
      <c r="KWU24" s="6"/>
      <c r="KWV24" s="6"/>
      <c r="KWW24" s="6"/>
      <c r="KWX24" s="6"/>
      <c r="KWY24" s="6"/>
      <c r="KWZ24" s="6"/>
      <c r="KXA24" s="6"/>
      <c r="KXB24" s="6"/>
      <c r="KXC24" s="6"/>
      <c r="KXD24" s="6"/>
      <c r="KXE24" s="6"/>
      <c r="KXF24" s="6"/>
      <c r="KXG24" s="6"/>
      <c r="KXH24" s="6"/>
      <c r="KXI24" s="6"/>
      <c r="KXJ24" s="6"/>
      <c r="KXK24" s="6"/>
      <c r="KXL24" s="6"/>
      <c r="KXM24" s="6"/>
      <c r="KXN24" s="6"/>
      <c r="KXO24" s="6"/>
      <c r="KXP24" s="6"/>
      <c r="KXQ24" s="6"/>
      <c r="KXR24" s="6"/>
      <c r="KXS24" s="6"/>
      <c r="KXT24" s="6"/>
      <c r="KXU24" s="6"/>
      <c r="KXV24" s="6"/>
      <c r="KXW24" s="6"/>
      <c r="KXX24" s="6"/>
      <c r="KXY24" s="6"/>
      <c r="KXZ24" s="6"/>
      <c r="KYA24" s="6"/>
      <c r="KYB24" s="6"/>
      <c r="KYC24" s="6"/>
      <c r="KYD24" s="6"/>
      <c r="KYE24" s="6"/>
      <c r="KYF24" s="6"/>
      <c r="KYG24" s="6"/>
      <c r="KYH24" s="6"/>
      <c r="KYI24" s="6"/>
      <c r="KYJ24" s="6"/>
      <c r="KYK24" s="6"/>
      <c r="KYL24" s="6"/>
      <c r="KYM24" s="6"/>
      <c r="KYN24" s="6"/>
      <c r="KYO24" s="6"/>
      <c r="KYP24" s="6"/>
      <c r="KYQ24" s="6"/>
      <c r="KYR24" s="6"/>
      <c r="KYS24" s="6"/>
      <c r="KYT24" s="6"/>
      <c r="KYU24" s="6"/>
      <c r="KYV24" s="6"/>
      <c r="KYW24" s="6"/>
      <c r="KYX24" s="6"/>
      <c r="KYY24" s="6"/>
      <c r="KYZ24" s="6"/>
      <c r="KZA24" s="6"/>
      <c r="KZB24" s="6"/>
      <c r="KZC24" s="6"/>
      <c r="KZD24" s="6"/>
      <c r="KZE24" s="6"/>
      <c r="KZF24" s="6"/>
      <c r="KZG24" s="6"/>
      <c r="KZH24" s="6"/>
      <c r="KZI24" s="6"/>
      <c r="KZJ24" s="6"/>
      <c r="KZK24" s="6"/>
      <c r="KZL24" s="6"/>
      <c r="KZM24" s="6"/>
      <c r="KZN24" s="6"/>
      <c r="KZO24" s="6"/>
      <c r="KZP24" s="6"/>
      <c r="KZQ24" s="6"/>
      <c r="KZR24" s="6"/>
      <c r="KZS24" s="6"/>
      <c r="KZT24" s="6"/>
      <c r="KZU24" s="6"/>
      <c r="KZV24" s="6"/>
      <c r="KZW24" s="6"/>
      <c r="KZX24" s="6"/>
      <c r="KZY24" s="6"/>
      <c r="KZZ24" s="6"/>
      <c r="LAA24" s="6"/>
      <c r="LAB24" s="6"/>
      <c r="LAC24" s="6"/>
      <c r="LAD24" s="6"/>
      <c r="LAE24" s="6"/>
      <c r="LAF24" s="6"/>
      <c r="LAG24" s="6"/>
      <c r="LAH24" s="6"/>
      <c r="LAI24" s="6"/>
      <c r="LAJ24" s="6"/>
      <c r="LAK24" s="6"/>
      <c r="LAL24" s="6"/>
      <c r="LAM24" s="6"/>
      <c r="LAN24" s="6"/>
      <c r="LAO24" s="6"/>
      <c r="LAP24" s="6"/>
      <c r="LAQ24" s="6"/>
      <c r="LAR24" s="6"/>
      <c r="LAS24" s="6"/>
      <c r="LAT24" s="6"/>
      <c r="LAU24" s="6"/>
      <c r="LAV24" s="6"/>
      <c r="LAW24" s="6"/>
      <c r="LAX24" s="6"/>
      <c r="LAY24" s="6"/>
      <c r="LAZ24" s="6"/>
      <c r="LBA24" s="6"/>
      <c r="LBB24" s="6"/>
      <c r="LBC24" s="6"/>
      <c r="LBD24" s="6"/>
      <c r="LBE24" s="6"/>
      <c r="LBF24" s="6"/>
      <c r="LBG24" s="6"/>
      <c r="LBH24" s="6"/>
      <c r="LBI24" s="6"/>
      <c r="LBJ24" s="6"/>
      <c r="LBK24" s="6"/>
      <c r="LBL24" s="6"/>
      <c r="LBM24" s="6"/>
      <c r="LBN24" s="6"/>
      <c r="LBO24" s="6"/>
      <c r="LBP24" s="6"/>
      <c r="LBQ24" s="6"/>
      <c r="LBR24" s="6"/>
      <c r="LBS24" s="6"/>
      <c r="LBT24" s="6"/>
      <c r="LBU24" s="6"/>
      <c r="LBV24" s="6"/>
      <c r="LBW24" s="6"/>
      <c r="LBX24" s="6"/>
      <c r="LBY24" s="6"/>
      <c r="LBZ24" s="6"/>
      <c r="LCA24" s="6"/>
      <c r="LCB24" s="6"/>
      <c r="LCC24" s="6"/>
      <c r="LCD24" s="6"/>
      <c r="LCE24" s="6"/>
      <c r="LCF24" s="6"/>
      <c r="LCG24" s="6"/>
      <c r="LCH24" s="6"/>
      <c r="LCI24" s="6"/>
      <c r="LCJ24" s="6"/>
      <c r="LCK24" s="6"/>
      <c r="LCL24" s="6"/>
      <c r="LCM24" s="6"/>
      <c r="LCN24" s="6"/>
      <c r="LCO24" s="6"/>
      <c r="LCP24" s="6"/>
      <c r="LCQ24" s="6"/>
      <c r="LCR24" s="6"/>
      <c r="LCS24" s="6"/>
      <c r="LCT24" s="6"/>
      <c r="LCU24" s="6"/>
      <c r="LCV24" s="6"/>
      <c r="LCW24" s="6"/>
      <c r="LCX24" s="6"/>
      <c r="LCY24" s="6"/>
      <c r="LCZ24" s="6"/>
      <c r="LDA24" s="6"/>
      <c r="LDB24" s="6"/>
      <c r="LDC24" s="6"/>
      <c r="LDD24" s="6"/>
      <c r="LDE24" s="6"/>
      <c r="LDF24" s="6"/>
      <c r="LDG24" s="6"/>
      <c r="LDH24" s="6"/>
      <c r="LDI24" s="6"/>
      <c r="LDJ24" s="6"/>
      <c r="LDK24" s="6"/>
      <c r="LDL24" s="6"/>
      <c r="LDM24" s="6"/>
      <c r="LDN24" s="6"/>
      <c r="LDO24" s="6"/>
      <c r="LDP24" s="6"/>
      <c r="LDQ24" s="6"/>
      <c r="LDR24" s="6"/>
      <c r="LDS24" s="6"/>
      <c r="LDT24" s="6"/>
      <c r="LDU24" s="6"/>
      <c r="LDV24" s="6"/>
      <c r="LDW24" s="6"/>
      <c r="LDX24" s="6"/>
      <c r="LDY24" s="6"/>
      <c r="LDZ24" s="6"/>
      <c r="LEA24" s="6"/>
      <c r="LEB24" s="6"/>
      <c r="LEC24" s="6"/>
      <c r="LED24" s="6"/>
      <c r="LEE24" s="6"/>
      <c r="LEF24" s="6"/>
      <c r="LEG24" s="6"/>
      <c r="LEH24" s="6"/>
      <c r="LEI24" s="6"/>
      <c r="LEJ24" s="6"/>
      <c r="LEK24" s="6"/>
      <c r="LEL24" s="6"/>
      <c r="LEM24" s="6"/>
      <c r="LEN24" s="6"/>
      <c r="LEO24" s="6"/>
      <c r="LEP24" s="6"/>
      <c r="LEQ24" s="6"/>
      <c r="LER24" s="6"/>
      <c r="LES24" s="6"/>
      <c r="LET24" s="6"/>
      <c r="LEU24" s="6"/>
      <c r="LEV24" s="6"/>
      <c r="LEW24" s="6"/>
      <c r="LEX24" s="6"/>
      <c r="LEY24" s="6"/>
      <c r="LEZ24" s="6"/>
      <c r="LFA24" s="6"/>
      <c r="LFB24" s="6"/>
      <c r="LFC24" s="6"/>
      <c r="LFD24" s="6"/>
      <c r="LFE24" s="6"/>
      <c r="LFF24" s="6"/>
      <c r="LFG24" s="6"/>
      <c r="LFH24" s="6"/>
      <c r="LFI24" s="6"/>
      <c r="LFJ24" s="6"/>
      <c r="LFK24" s="6"/>
      <c r="LFL24" s="6"/>
      <c r="LFM24" s="6"/>
      <c r="LFN24" s="6"/>
      <c r="LFO24" s="6"/>
      <c r="LFP24" s="6"/>
      <c r="LFQ24" s="6"/>
      <c r="LFR24" s="6"/>
      <c r="LFS24" s="6"/>
      <c r="LFT24" s="6"/>
      <c r="LFU24" s="6"/>
      <c r="LFV24" s="6"/>
      <c r="LFW24" s="6"/>
      <c r="LFX24" s="6"/>
      <c r="LFY24" s="6"/>
      <c r="LFZ24" s="6"/>
      <c r="LGA24" s="6"/>
      <c r="LGB24" s="6"/>
      <c r="LGC24" s="6"/>
      <c r="LGD24" s="6"/>
      <c r="LGE24" s="6"/>
      <c r="LGF24" s="6"/>
      <c r="LGG24" s="6"/>
      <c r="LGH24" s="6"/>
      <c r="LGI24" s="6"/>
      <c r="LGJ24" s="6"/>
      <c r="LGK24" s="6"/>
      <c r="LGL24" s="6"/>
      <c r="LGM24" s="6"/>
      <c r="LGN24" s="6"/>
      <c r="LGO24" s="6"/>
      <c r="LGP24" s="6"/>
      <c r="LGQ24" s="6"/>
      <c r="LGR24" s="6"/>
      <c r="LGS24" s="6"/>
      <c r="LGT24" s="6"/>
      <c r="LGU24" s="6"/>
      <c r="LGV24" s="6"/>
      <c r="LGW24" s="6"/>
      <c r="LGX24" s="6"/>
      <c r="LGY24" s="6"/>
      <c r="LGZ24" s="6"/>
      <c r="LHA24" s="6"/>
      <c r="LHB24" s="6"/>
      <c r="LHC24" s="6"/>
      <c r="LHD24" s="6"/>
      <c r="LHE24" s="6"/>
      <c r="LHF24" s="6"/>
      <c r="LHG24" s="6"/>
      <c r="LHH24" s="6"/>
      <c r="LHI24" s="6"/>
      <c r="LHJ24" s="6"/>
      <c r="LHK24" s="6"/>
      <c r="LHL24" s="6"/>
      <c r="LHM24" s="6"/>
      <c r="LHN24" s="6"/>
      <c r="LHO24" s="6"/>
      <c r="LHP24" s="6"/>
      <c r="LHQ24" s="6"/>
      <c r="LHR24" s="6"/>
      <c r="LHS24" s="6"/>
      <c r="LHT24" s="6"/>
      <c r="LHU24" s="6"/>
      <c r="LHV24" s="6"/>
      <c r="LHW24" s="6"/>
      <c r="LHX24" s="6"/>
      <c r="LHY24" s="6"/>
      <c r="LHZ24" s="6"/>
      <c r="LIA24" s="6"/>
      <c r="LIB24" s="6"/>
      <c r="LIC24" s="6"/>
      <c r="LID24" s="6"/>
      <c r="LIE24" s="6"/>
      <c r="LIF24" s="6"/>
      <c r="LIG24" s="6"/>
      <c r="LIH24" s="6"/>
      <c r="LII24" s="6"/>
      <c r="LIJ24" s="6"/>
      <c r="LIK24" s="6"/>
      <c r="LIL24" s="6"/>
      <c r="LIM24" s="6"/>
      <c r="LIN24" s="6"/>
      <c r="LIO24" s="6"/>
      <c r="LIP24" s="6"/>
      <c r="LIQ24" s="6"/>
      <c r="LIR24" s="6"/>
      <c r="LIS24" s="6"/>
      <c r="LIT24" s="6"/>
      <c r="LIU24" s="6"/>
      <c r="LIV24" s="6"/>
      <c r="LIW24" s="6"/>
      <c r="LIX24" s="6"/>
      <c r="LIY24" s="6"/>
      <c r="LIZ24" s="6"/>
      <c r="LJA24" s="6"/>
      <c r="LJB24" s="6"/>
      <c r="LJC24" s="6"/>
      <c r="LJD24" s="6"/>
      <c r="LJE24" s="6"/>
      <c r="LJF24" s="6"/>
      <c r="LJG24" s="6"/>
      <c r="LJH24" s="6"/>
      <c r="LJI24" s="6"/>
      <c r="LJJ24" s="6"/>
      <c r="LJK24" s="6"/>
      <c r="LJL24" s="6"/>
      <c r="LJM24" s="6"/>
      <c r="LJN24" s="6"/>
      <c r="LJO24" s="6"/>
      <c r="LJP24" s="6"/>
      <c r="LJQ24" s="6"/>
      <c r="LJR24" s="6"/>
      <c r="LJS24" s="6"/>
      <c r="LJT24" s="6"/>
      <c r="LJU24" s="6"/>
      <c r="LJV24" s="6"/>
      <c r="LJW24" s="6"/>
      <c r="LJX24" s="6"/>
      <c r="LJY24" s="6"/>
      <c r="LJZ24" s="6"/>
      <c r="LKA24" s="6"/>
      <c r="LKB24" s="6"/>
      <c r="LKC24" s="6"/>
      <c r="LKD24" s="6"/>
      <c r="LKE24" s="6"/>
      <c r="LKF24" s="6"/>
      <c r="LKG24" s="6"/>
      <c r="LKH24" s="6"/>
      <c r="LKI24" s="6"/>
      <c r="LKJ24" s="6"/>
      <c r="LKK24" s="6"/>
      <c r="LKL24" s="6"/>
      <c r="LKM24" s="6"/>
      <c r="LKN24" s="6"/>
      <c r="LKO24" s="6"/>
      <c r="LKP24" s="6"/>
      <c r="LKQ24" s="6"/>
      <c r="LKR24" s="6"/>
      <c r="LKS24" s="6"/>
      <c r="LKT24" s="6"/>
      <c r="LKU24" s="6"/>
      <c r="LKV24" s="6"/>
      <c r="LKW24" s="6"/>
      <c r="LKX24" s="6"/>
      <c r="LKY24" s="6"/>
      <c r="LKZ24" s="6"/>
      <c r="LLA24" s="6"/>
      <c r="LLB24" s="6"/>
      <c r="LLC24" s="6"/>
      <c r="LLD24" s="6"/>
      <c r="LLE24" s="6"/>
      <c r="LLF24" s="6"/>
      <c r="LLG24" s="6"/>
      <c r="LLH24" s="6"/>
      <c r="LLI24" s="6"/>
      <c r="LLJ24" s="6"/>
      <c r="LLK24" s="6"/>
      <c r="LLL24" s="6"/>
      <c r="LLM24" s="6"/>
      <c r="LLN24" s="6"/>
      <c r="LLO24" s="6"/>
      <c r="LLP24" s="6"/>
      <c r="LLQ24" s="6"/>
      <c r="LLR24" s="6"/>
      <c r="LLS24" s="6"/>
      <c r="LLT24" s="6"/>
      <c r="LLU24" s="6"/>
      <c r="LLV24" s="6"/>
      <c r="LLW24" s="6"/>
      <c r="LLX24" s="6"/>
      <c r="LLY24" s="6"/>
      <c r="LLZ24" s="6"/>
      <c r="LMA24" s="6"/>
      <c r="LMB24" s="6"/>
      <c r="LMC24" s="6"/>
      <c r="LMD24" s="6"/>
      <c r="LME24" s="6"/>
      <c r="LMF24" s="6"/>
      <c r="LMG24" s="6"/>
      <c r="LMH24" s="6"/>
      <c r="LMI24" s="6"/>
      <c r="LMJ24" s="6"/>
      <c r="LMK24" s="6"/>
      <c r="LML24" s="6"/>
      <c r="LMM24" s="6"/>
      <c r="LMN24" s="6"/>
      <c r="LMO24" s="6"/>
      <c r="LMP24" s="6"/>
      <c r="LMQ24" s="6"/>
      <c r="LMR24" s="6"/>
      <c r="LMS24" s="6"/>
      <c r="LMT24" s="6"/>
      <c r="LMU24" s="6"/>
      <c r="LMV24" s="6"/>
      <c r="LMW24" s="6"/>
      <c r="LMX24" s="6"/>
      <c r="LMY24" s="6"/>
      <c r="LMZ24" s="6"/>
      <c r="LNA24" s="6"/>
      <c r="LNB24" s="6"/>
      <c r="LNC24" s="6"/>
      <c r="LND24" s="6"/>
      <c r="LNE24" s="6"/>
      <c r="LNF24" s="6"/>
      <c r="LNG24" s="6"/>
      <c r="LNH24" s="6"/>
      <c r="LNI24" s="6"/>
      <c r="LNJ24" s="6"/>
      <c r="LNK24" s="6"/>
      <c r="LNL24" s="6"/>
      <c r="LNM24" s="6"/>
      <c r="LNN24" s="6"/>
      <c r="LNO24" s="6"/>
      <c r="LNP24" s="6"/>
      <c r="LNQ24" s="6"/>
      <c r="LNR24" s="6"/>
      <c r="LNS24" s="6"/>
      <c r="LNT24" s="6"/>
      <c r="LNU24" s="6"/>
      <c r="LNV24" s="6"/>
      <c r="LNW24" s="6"/>
      <c r="LNX24" s="6"/>
      <c r="LNY24" s="6"/>
      <c r="LNZ24" s="6"/>
      <c r="LOA24" s="6"/>
      <c r="LOB24" s="6"/>
      <c r="LOC24" s="6"/>
      <c r="LOD24" s="6"/>
      <c r="LOE24" s="6"/>
      <c r="LOF24" s="6"/>
      <c r="LOG24" s="6"/>
      <c r="LOH24" s="6"/>
      <c r="LOI24" s="6"/>
      <c r="LOJ24" s="6"/>
      <c r="LOK24" s="6"/>
      <c r="LOL24" s="6"/>
      <c r="LOM24" s="6"/>
      <c r="LON24" s="6"/>
      <c r="LOO24" s="6"/>
      <c r="LOP24" s="6"/>
      <c r="LOQ24" s="6"/>
      <c r="LOR24" s="6"/>
      <c r="LOS24" s="6"/>
      <c r="LOT24" s="6"/>
      <c r="LOU24" s="6"/>
      <c r="LOV24" s="6"/>
      <c r="LOW24" s="6"/>
      <c r="LOX24" s="6"/>
      <c r="LOY24" s="6"/>
      <c r="LOZ24" s="6"/>
      <c r="LPA24" s="6"/>
      <c r="LPB24" s="6"/>
      <c r="LPC24" s="6"/>
      <c r="LPD24" s="6"/>
      <c r="LPE24" s="6"/>
      <c r="LPF24" s="6"/>
      <c r="LPG24" s="6"/>
      <c r="LPH24" s="6"/>
      <c r="LPI24" s="6"/>
      <c r="LPJ24" s="6"/>
      <c r="LPK24" s="6"/>
      <c r="LPL24" s="6"/>
      <c r="LPM24" s="6"/>
      <c r="LPN24" s="6"/>
      <c r="LPO24" s="6"/>
      <c r="LPP24" s="6"/>
      <c r="LPQ24" s="6"/>
      <c r="LPR24" s="6"/>
      <c r="LPS24" s="6"/>
      <c r="LPT24" s="6"/>
      <c r="LPU24" s="6"/>
      <c r="LPV24" s="6"/>
      <c r="LPW24" s="6"/>
      <c r="LPX24" s="6"/>
      <c r="LPY24" s="6"/>
      <c r="LPZ24" s="6"/>
      <c r="LQA24" s="6"/>
      <c r="LQB24" s="6"/>
      <c r="LQC24" s="6"/>
      <c r="LQD24" s="6"/>
      <c r="LQE24" s="6"/>
      <c r="LQF24" s="6"/>
      <c r="LQG24" s="6"/>
      <c r="LQH24" s="6"/>
      <c r="LQI24" s="6"/>
      <c r="LQJ24" s="6"/>
      <c r="LQK24" s="6"/>
      <c r="LQL24" s="6"/>
      <c r="LQM24" s="6"/>
      <c r="LQN24" s="6"/>
      <c r="LQO24" s="6"/>
      <c r="LQP24" s="6"/>
      <c r="LQQ24" s="6"/>
      <c r="LQR24" s="6"/>
      <c r="LQS24" s="6"/>
      <c r="LQT24" s="6"/>
      <c r="LQU24" s="6"/>
      <c r="LQV24" s="6"/>
      <c r="LQW24" s="6"/>
      <c r="LQX24" s="6"/>
      <c r="LQY24" s="6"/>
      <c r="LQZ24" s="6"/>
      <c r="LRA24" s="6"/>
      <c r="LRB24" s="6"/>
      <c r="LRC24" s="6"/>
      <c r="LRD24" s="6"/>
      <c r="LRE24" s="6"/>
      <c r="LRF24" s="6"/>
      <c r="LRG24" s="6"/>
      <c r="LRH24" s="6"/>
      <c r="LRI24" s="6"/>
      <c r="LRJ24" s="6"/>
      <c r="LRK24" s="6"/>
      <c r="LRL24" s="6"/>
      <c r="LRM24" s="6"/>
      <c r="LRN24" s="6"/>
      <c r="LRO24" s="6"/>
      <c r="LRP24" s="6"/>
      <c r="LRQ24" s="6"/>
      <c r="LRR24" s="6"/>
      <c r="LRS24" s="6"/>
      <c r="LRT24" s="6"/>
      <c r="LRU24" s="6"/>
      <c r="LRV24" s="6"/>
      <c r="LRW24" s="6"/>
      <c r="LRX24" s="6"/>
      <c r="LRY24" s="6"/>
      <c r="LRZ24" s="6"/>
      <c r="LSA24" s="6"/>
      <c r="LSB24" s="6"/>
      <c r="LSC24" s="6"/>
      <c r="LSD24" s="6"/>
      <c r="LSE24" s="6"/>
      <c r="LSF24" s="6"/>
      <c r="LSG24" s="6"/>
      <c r="LSH24" s="6"/>
      <c r="LSI24" s="6"/>
      <c r="LSJ24" s="6"/>
      <c r="LSK24" s="6"/>
      <c r="LSL24" s="6"/>
      <c r="LSM24" s="6"/>
      <c r="LSN24" s="6"/>
      <c r="LSO24" s="6"/>
      <c r="LSP24" s="6"/>
      <c r="LSQ24" s="6"/>
      <c r="LSR24" s="6"/>
      <c r="LSS24" s="6"/>
      <c r="LST24" s="6"/>
      <c r="LSU24" s="6"/>
      <c r="LSV24" s="6"/>
      <c r="LSW24" s="6"/>
      <c r="LSX24" s="6"/>
      <c r="LSY24" s="6"/>
      <c r="LSZ24" s="6"/>
      <c r="LTA24" s="6"/>
      <c r="LTB24" s="6"/>
      <c r="LTC24" s="6"/>
      <c r="LTD24" s="6"/>
      <c r="LTE24" s="6"/>
      <c r="LTF24" s="6"/>
      <c r="LTG24" s="6"/>
      <c r="LTH24" s="6"/>
      <c r="LTI24" s="6"/>
      <c r="LTJ24" s="6"/>
      <c r="LTK24" s="6"/>
      <c r="LTL24" s="6"/>
      <c r="LTM24" s="6"/>
      <c r="LTN24" s="6"/>
      <c r="LTO24" s="6"/>
      <c r="LTP24" s="6"/>
      <c r="LTQ24" s="6"/>
      <c r="LTR24" s="6"/>
      <c r="LTS24" s="6"/>
      <c r="LTT24" s="6"/>
      <c r="LTU24" s="6"/>
      <c r="LTV24" s="6"/>
      <c r="LTW24" s="6"/>
      <c r="LTX24" s="6"/>
      <c r="LTY24" s="6"/>
      <c r="LTZ24" s="6"/>
      <c r="LUA24" s="6"/>
      <c r="LUB24" s="6"/>
      <c r="LUC24" s="6"/>
      <c r="LUD24" s="6"/>
      <c r="LUE24" s="6"/>
      <c r="LUF24" s="6"/>
      <c r="LUG24" s="6"/>
      <c r="LUH24" s="6"/>
      <c r="LUI24" s="6"/>
      <c r="LUJ24" s="6"/>
      <c r="LUK24" s="6"/>
      <c r="LUL24" s="6"/>
      <c r="LUM24" s="6"/>
      <c r="LUN24" s="6"/>
      <c r="LUO24" s="6"/>
      <c r="LUP24" s="6"/>
      <c r="LUQ24" s="6"/>
      <c r="LUR24" s="6"/>
      <c r="LUS24" s="6"/>
      <c r="LUT24" s="6"/>
      <c r="LUU24" s="6"/>
      <c r="LUV24" s="6"/>
      <c r="LUW24" s="6"/>
      <c r="LUX24" s="6"/>
      <c r="LUY24" s="6"/>
      <c r="LUZ24" s="6"/>
      <c r="LVA24" s="6"/>
      <c r="LVB24" s="6"/>
      <c r="LVC24" s="6"/>
      <c r="LVD24" s="6"/>
      <c r="LVE24" s="6"/>
      <c r="LVF24" s="6"/>
      <c r="LVG24" s="6"/>
      <c r="LVH24" s="6"/>
      <c r="LVI24" s="6"/>
      <c r="LVJ24" s="6"/>
      <c r="LVK24" s="6"/>
      <c r="LVL24" s="6"/>
      <c r="LVM24" s="6"/>
      <c r="LVN24" s="6"/>
      <c r="LVO24" s="6"/>
      <c r="LVP24" s="6"/>
      <c r="LVQ24" s="6"/>
      <c r="LVR24" s="6"/>
      <c r="LVS24" s="6"/>
      <c r="LVT24" s="6"/>
      <c r="LVU24" s="6"/>
      <c r="LVV24" s="6"/>
      <c r="LVW24" s="6"/>
      <c r="LVX24" s="6"/>
      <c r="LVY24" s="6"/>
      <c r="LVZ24" s="6"/>
      <c r="LWA24" s="6"/>
      <c r="LWB24" s="6"/>
      <c r="LWC24" s="6"/>
      <c r="LWD24" s="6"/>
      <c r="LWE24" s="6"/>
      <c r="LWF24" s="6"/>
      <c r="LWG24" s="6"/>
      <c r="LWH24" s="6"/>
      <c r="LWI24" s="6"/>
      <c r="LWJ24" s="6"/>
      <c r="LWK24" s="6"/>
      <c r="LWL24" s="6"/>
      <c r="LWM24" s="6"/>
      <c r="LWN24" s="6"/>
      <c r="LWO24" s="6"/>
      <c r="LWP24" s="6"/>
      <c r="LWQ24" s="6"/>
      <c r="LWR24" s="6"/>
      <c r="LWS24" s="6"/>
      <c r="LWT24" s="6"/>
      <c r="LWU24" s="6"/>
      <c r="LWV24" s="6"/>
      <c r="LWW24" s="6"/>
      <c r="LWX24" s="6"/>
      <c r="LWY24" s="6"/>
      <c r="LWZ24" s="6"/>
      <c r="LXA24" s="6"/>
      <c r="LXB24" s="6"/>
      <c r="LXC24" s="6"/>
      <c r="LXD24" s="6"/>
      <c r="LXE24" s="6"/>
      <c r="LXF24" s="6"/>
      <c r="LXG24" s="6"/>
      <c r="LXH24" s="6"/>
      <c r="LXI24" s="6"/>
      <c r="LXJ24" s="6"/>
      <c r="LXK24" s="6"/>
      <c r="LXL24" s="6"/>
      <c r="LXM24" s="6"/>
      <c r="LXN24" s="6"/>
      <c r="LXO24" s="6"/>
      <c r="LXP24" s="6"/>
      <c r="LXQ24" s="6"/>
      <c r="LXR24" s="6"/>
      <c r="LXS24" s="6"/>
      <c r="LXT24" s="6"/>
      <c r="LXU24" s="6"/>
      <c r="LXV24" s="6"/>
      <c r="LXW24" s="6"/>
      <c r="LXX24" s="6"/>
      <c r="LXY24" s="6"/>
      <c r="LXZ24" s="6"/>
      <c r="LYA24" s="6"/>
      <c r="LYB24" s="6"/>
      <c r="LYC24" s="6"/>
      <c r="LYD24" s="6"/>
      <c r="LYE24" s="6"/>
      <c r="LYF24" s="6"/>
      <c r="LYG24" s="6"/>
      <c r="LYH24" s="6"/>
      <c r="LYI24" s="6"/>
      <c r="LYJ24" s="6"/>
      <c r="LYK24" s="6"/>
      <c r="LYL24" s="6"/>
      <c r="LYM24" s="6"/>
      <c r="LYN24" s="6"/>
      <c r="LYO24" s="6"/>
      <c r="LYP24" s="6"/>
      <c r="LYQ24" s="6"/>
      <c r="LYR24" s="6"/>
      <c r="LYS24" s="6"/>
      <c r="LYT24" s="6"/>
      <c r="LYU24" s="6"/>
      <c r="LYV24" s="6"/>
      <c r="LYW24" s="6"/>
      <c r="LYX24" s="6"/>
      <c r="LYY24" s="6"/>
      <c r="LYZ24" s="6"/>
      <c r="LZA24" s="6"/>
      <c r="LZB24" s="6"/>
      <c r="LZC24" s="6"/>
      <c r="LZD24" s="6"/>
      <c r="LZE24" s="6"/>
      <c r="LZF24" s="6"/>
      <c r="LZG24" s="6"/>
      <c r="LZH24" s="6"/>
      <c r="LZI24" s="6"/>
      <c r="LZJ24" s="6"/>
      <c r="LZK24" s="6"/>
      <c r="LZL24" s="6"/>
      <c r="LZM24" s="6"/>
      <c r="LZN24" s="6"/>
      <c r="LZO24" s="6"/>
      <c r="LZP24" s="6"/>
      <c r="LZQ24" s="6"/>
      <c r="LZR24" s="6"/>
      <c r="LZS24" s="6"/>
      <c r="LZT24" s="6"/>
      <c r="LZU24" s="6"/>
      <c r="LZV24" s="6"/>
      <c r="LZW24" s="6"/>
      <c r="LZX24" s="6"/>
      <c r="LZY24" s="6"/>
      <c r="LZZ24" s="6"/>
      <c r="MAA24" s="6"/>
      <c r="MAB24" s="6"/>
      <c r="MAC24" s="6"/>
      <c r="MAD24" s="6"/>
      <c r="MAE24" s="6"/>
      <c r="MAF24" s="6"/>
      <c r="MAG24" s="6"/>
      <c r="MAH24" s="6"/>
      <c r="MAI24" s="6"/>
      <c r="MAJ24" s="6"/>
      <c r="MAK24" s="6"/>
      <c r="MAL24" s="6"/>
      <c r="MAM24" s="6"/>
      <c r="MAN24" s="6"/>
      <c r="MAO24" s="6"/>
      <c r="MAP24" s="6"/>
      <c r="MAQ24" s="6"/>
      <c r="MAR24" s="6"/>
      <c r="MAS24" s="6"/>
      <c r="MAT24" s="6"/>
      <c r="MAU24" s="6"/>
      <c r="MAV24" s="6"/>
      <c r="MAW24" s="6"/>
      <c r="MAX24" s="6"/>
      <c r="MAY24" s="6"/>
      <c r="MAZ24" s="6"/>
      <c r="MBA24" s="6"/>
      <c r="MBB24" s="6"/>
      <c r="MBC24" s="6"/>
      <c r="MBD24" s="6"/>
      <c r="MBE24" s="6"/>
      <c r="MBF24" s="6"/>
      <c r="MBG24" s="6"/>
      <c r="MBH24" s="6"/>
      <c r="MBI24" s="6"/>
      <c r="MBJ24" s="6"/>
      <c r="MBK24" s="6"/>
      <c r="MBL24" s="6"/>
      <c r="MBM24" s="6"/>
      <c r="MBN24" s="6"/>
      <c r="MBO24" s="6"/>
      <c r="MBP24" s="6"/>
      <c r="MBQ24" s="6"/>
      <c r="MBR24" s="6"/>
      <c r="MBS24" s="6"/>
      <c r="MBT24" s="6"/>
      <c r="MBU24" s="6"/>
      <c r="MBV24" s="6"/>
      <c r="MBW24" s="6"/>
      <c r="MBX24" s="6"/>
      <c r="MBY24" s="6"/>
      <c r="MBZ24" s="6"/>
      <c r="MCA24" s="6"/>
      <c r="MCB24" s="6"/>
      <c r="MCC24" s="6"/>
      <c r="MCD24" s="6"/>
      <c r="MCE24" s="6"/>
      <c r="MCF24" s="6"/>
      <c r="MCG24" s="6"/>
      <c r="MCH24" s="6"/>
      <c r="MCI24" s="6"/>
      <c r="MCJ24" s="6"/>
      <c r="MCK24" s="6"/>
      <c r="MCL24" s="6"/>
      <c r="MCM24" s="6"/>
      <c r="MCN24" s="6"/>
      <c r="MCO24" s="6"/>
      <c r="MCP24" s="6"/>
      <c r="MCQ24" s="6"/>
      <c r="MCR24" s="6"/>
      <c r="MCS24" s="6"/>
      <c r="MCT24" s="6"/>
      <c r="MCU24" s="6"/>
      <c r="MCV24" s="6"/>
      <c r="MCW24" s="6"/>
      <c r="MCX24" s="6"/>
      <c r="MCY24" s="6"/>
      <c r="MCZ24" s="6"/>
      <c r="MDA24" s="6"/>
      <c r="MDB24" s="6"/>
      <c r="MDC24" s="6"/>
      <c r="MDD24" s="6"/>
      <c r="MDE24" s="6"/>
      <c r="MDF24" s="6"/>
      <c r="MDG24" s="6"/>
      <c r="MDH24" s="6"/>
      <c r="MDI24" s="6"/>
      <c r="MDJ24" s="6"/>
      <c r="MDK24" s="6"/>
      <c r="MDL24" s="6"/>
      <c r="MDM24" s="6"/>
      <c r="MDN24" s="6"/>
      <c r="MDO24" s="6"/>
      <c r="MDP24" s="6"/>
      <c r="MDQ24" s="6"/>
      <c r="MDR24" s="6"/>
      <c r="MDS24" s="6"/>
      <c r="MDT24" s="6"/>
      <c r="MDU24" s="6"/>
      <c r="MDV24" s="6"/>
      <c r="MDW24" s="6"/>
      <c r="MDX24" s="6"/>
      <c r="MDY24" s="6"/>
      <c r="MDZ24" s="6"/>
      <c r="MEA24" s="6"/>
      <c r="MEB24" s="6"/>
      <c r="MEC24" s="6"/>
      <c r="MED24" s="6"/>
      <c r="MEE24" s="6"/>
      <c r="MEF24" s="6"/>
      <c r="MEG24" s="6"/>
      <c r="MEH24" s="6"/>
      <c r="MEI24" s="6"/>
      <c r="MEJ24" s="6"/>
      <c r="MEK24" s="6"/>
      <c r="MEL24" s="6"/>
      <c r="MEM24" s="6"/>
      <c r="MEN24" s="6"/>
      <c r="MEO24" s="6"/>
      <c r="MEP24" s="6"/>
      <c r="MEQ24" s="6"/>
      <c r="MER24" s="6"/>
      <c r="MES24" s="6"/>
      <c r="MET24" s="6"/>
      <c r="MEU24" s="6"/>
      <c r="MEV24" s="6"/>
      <c r="MEW24" s="6"/>
      <c r="MEX24" s="6"/>
      <c r="MEY24" s="6"/>
      <c r="MEZ24" s="6"/>
      <c r="MFA24" s="6"/>
      <c r="MFB24" s="6"/>
      <c r="MFC24" s="6"/>
      <c r="MFD24" s="6"/>
      <c r="MFE24" s="6"/>
      <c r="MFF24" s="6"/>
      <c r="MFG24" s="6"/>
      <c r="MFH24" s="6"/>
      <c r="MFI24" s="6"/>
      <c r="MFJ24" s="6"/>
      <c r="MFK24" s="6"/>
      <c r="MFL24" s="6"/>
      <c r="MFM24" s="6"/>
      <c r="MFN24" s="6"/>
      <c r="MFO24" s="6"/>
      <c r="MFP24" s="6"/>
      <c r="MFQ24" s="6"/>
      <c r="MFR24" s="6"/>
      <c r="MFS24" s="6"/>
      <c r="MFT24" s="6"/>
      <c r="MFU24" s="6"/>
      <c r="MFV24" s="6"/>
      <c r="MFW24" s="6"/>
      <c r="MFX24" s="6"/>
      <c r="MFY24" s="6"/>
      <c r="MFZ24" s="6"/>
      <c r="MGA24" s="6"/>
      <c r="MGB24" s="6"/>
      <c r="MGC24" s="6"/>
      <c r="MGD24" s="6"/>
      <c r="MGE24" s="6"/>
      <c r="MGF24" s="6"/>
      <c r="MGG24" s="6"/>
      <c r="MGH24" s="6"/>
      <c r="MGI24" s="6"/>
      <c r="MGJ24" s="6"/>
      <c r="MGK24" s="6"/>
      <c r="MGL24" s="6"/>
      <c r="MGM24" s="6"/>
      <c r="MGN24" s="6"/>
      <c r="MGO24" s="6"/>
      <c r="MGP24" s="6"/>
      <c r="MGQ24" s="6"/>
      <c r="MGR24" s="6"/>
      <c r="MGS24" s="6"/>
      <c r="MGT24" s="6"/>
      <c r="MGU24" s="6"/>
      <c r="MGV24" s="6"/>
      <c r="MGW24" s="6"/>
      <c r="MGX24" s="6"/>
      <c r="MGY24" s="6"/>
      <c r="MGZ24" s="6"/>
      <c r="MHA24" s="6"/>
      <c r="MHB24" s="6"/>
      <c r="MHC24" s="6"/>
      <c r="MHD24" s="6"/>
      <c r="MHE24" s="6"/>
      <c r="MHF24" s="6"/>
      <c r="MHG24" s="6"/>
      <c r="MHH24" s="6"/>
      <c r="MHI24" s="6"/>
      <c r="MHJ24" s="6"/>
      <c r="MHK24" s="6"/>
      <c r="MHL24" s="6"/>
      <c r="MHM24" s="6"/>
      <c r="MHN24" s="6"/>
      <c r="MHO24" s="6"/>
      <c r="MHP24" s="6"/>
      <c r="MHQ24" s="6"/>
      <c r="MHR24" s="6"/>
      <c r="MHS24" s="6"/>
      <c r="MHT24" s="6"/>
      <c r="MHU24" s="6"/>
      <c r="MHV24" s="6"/>
      <c r="MHW24" s="6"/>
      <c r="MHX24" s="6"/>
      <c r="MHY24" s="6"/>
      <c r="MHZ24" s="6"/>
      <c r="MIA24" s="6"/>
      <c r="MIB24" s="6"/>
      <c r="MIC24" s="6"/>
      <c r="MID24" s="6"/>
      <c r="MIE24" s="6"/>
      <c r="MIF24" s="6"/>
      <c r="MIG24" s="6"/>
      <c r="MIH24" s="6"/>
      <c r="MII24" s="6"/>
      <c r="MIJ24" s="6"/>
      <c r="MIK24" s="6"/>
      <c r="MIL24" s="6"/>
      <c r="MIM24" s="6"/>
      <c r="MIN24" s="6"/>
      <c r="MIO24" s="6"/>
      <c r="MIP24" s="6"/>
      <c r="MIQ24" s="6"/>
      <c r="MIR24" s="6"/>
      <c r="MIS24" s="6"/>
      <c r="MIT24" s="6"/>
      <c r="MIU24" s="6"/>
      <c r="MIV24" s="6"/>
      <c r="MIW24" s="6"/>
      <c r="MIX24" s="6"/>
      <c r="MIY24" s="6"/>
      <c r="MIZ24" s="6"/>
      <c r="MJA24" s="6"/>
      <c r="MJB24" s="6"/>
      <c r="MJC24" s="6"/>
      <c r="MJD24" s="6"/>
      <c r="MJE24" s="6"/>
      <c r="MJF24" s="6"/>
      <c r="MJG24" s="6"/>
      <c r="MJH24" s="6"/>
      <c r="MJI24" s="6"/>
      <c r="MJJ24" s="6"/>
      <c r="MJK24" s="6"/>
      <c r="MJL24" s="6"/>
      <c r="MJM24" s="6"/>
      <c r="MJN24" s="6"/>
      <c r="MJO24" s="6"/>
      <c r="MJP24" s="6"/>
      <c r="MJQ24" s="6"/>
      <c r="MJR24" s="6"/>
      <c r="MJS24" s="6"/>
      <c r="MJT24" s="6"/>
      <c r="MJU24" s="6"/>
      <c r="MJV24" s="6"/>
      <c r="MJW24" s="6"/>
      <c r="MJX24" s="6"/>
      <c r="MJY24" s="6"/>
      <c r="MJZ24" s="6"/>
      <c r="MKA24" s="6"/>
      <c r="MKB24" s="6"/>
      <c r="MKC24" s="6"/>
      <c r="MKD24" s="6"/>
      <c r="MKE24" s="6"/>
      <c r="MKF24" s="6"/>
      <c r="MKG24" s="6"/>
      <c r="MKH24" s="6"/>
      <c r="MKI24" s="6"/>
      <c r="MKJ24" s="6"/>
      <c r="MKK24" s="6"/>
      <c r="MKL24" s="6"/>
      <c r="MKM24" s="6"/>
      <c r="MKN24" s="6"/>
      <c r="MKO24" s="6"/>
      <c r="MKP24" s="6"/>
      <c r="MKQ24" s="6"/>
      <c r="MKR24" s="6"/>
      <c r="MKS24" s="6"/>
      <c r="MKT24" s="6"/>
      <c r="MKU24" s="6"/>
      <c r="MKV24" s="6"/>
      <c r="MKW24" s="6"/>
      <c r="MKX24" s="6"/>
      <c r="MKY24" s="6"/>
      <c r="MKZ24" s="6"/>
      <c r="MLA24" s="6"/>
      <c r="MLB24" s="6"/>
      <c r="MLC24" s="6"/>
      <c r="MLD24" s="6"/>
      <c r="MLE24" s="6"/>
      <c r="MLF24" s="6"/>
      <c r="MLG24" s="6"/>
      <c r="MLH24" s="6"/>
      <c r="MLI24" s="6"/>
      <c r="MLJ24" s="6"/>
      <c r="MLK24" s="6"/>
      <c r="MLL24" s="6"/>
      <c r="MLM24" s="6"/>
      <c r="MLN24" s="6"/>
      <c r="MLO24" s="6"/>
      <c r="MLP24" s="6"/>
      <c r="MLQ24" s="6"/>
      <c r="MLR24" s="6"/>
      <c r="MLS24" s="6"/>
      <c r="MLT24" s="6"/>
      <c r="MLU24" s="6"/>
      <c r="MLV24" s="6"/>
      <c r="MLW24" s="6"/>
      <c r="MLX24" s="6"/>
      <c r="MLY24" s="6"/>
      <c r="MLZ24" s="6"/>
      <c r="MMA24" s="6"/>
      <c r="MMB24" s="6"/>
      <c r="MMC24" s="6"/>
      <c r="MMD24" s="6"/>
      <c r="MME24" s="6"/>
      <c r="MMF24" s="6"/>
      <c r="MMG24" s="6"/>
      <c r="MMH24" s="6"/>
      <c r="MMI24" s="6"/>
      <c r="MMJ24" s="6"/>
      <c r="MMK24" s="6"/>
      <c r="MML24" s="6"/>
      <c r="MMM24" s="6"/>
      <c r="MMN24" s="6"/>
      <c r="MMO24" s="6"/>
      <c r="MMP24" s="6"/>
      <c r="MMQ24" s="6"/>
      <c r="MMR24" s="6"/>
      <c r="MMS24" s="6"/>
      <c r="MMT24" s="6"/>
      <c r="MMU24" s="6"/>
      <c r="MMV24" s="6"/>
      <c r="MMW24" s="6"/>
      <c r="MMX24" s="6"/>
      <c r="MMY24" s="6"/>
      <c r="MMZ24" s="6"/>
      <c r="MNA24" s="6"/>
      <c r="MNB24" s="6"/>
      <c r="MNC24" s="6"/>
      <c r="MND24" s="6"/>
      <c r="MNE24" s="6"/>
      <c r="MNF24" s="6"/>
      <c r="MNG24" s="6"/>
      <c r="MNH24" s="6"/>
      <c r="MNI24" s="6"/>
      <c r="MNJ24" s="6"/>
      <c r="MNK24" s="6"/>
      <c r="MNL24" s="6"/>
      <c r="MNM24" s="6"/>
      <c r="MNN24" s="6"/>
      <c r="MNO24" s="6"/>
      <c r="MNP24" s="6"/>
      <c r="MNQ24" s="6"/>
      <c r="MNR24" s="6"/>
      <c r="MNS24" s="6"/>
      <c r="MNT24" s="6"/>
      <c r="MNU24" s="6"/>
      <c r="MNV24" s="6"/>
      <c r="MNW24" s="6"/>
      <c r="MNX24" s="6"/>
      <c r="MNY24" s="6"/>
      <c r="MNZ24" s="6"/>
      <c r="MOA24" s="6"/>
      <c r="MOB24" s="6"/>
      <c r="MOC24" s="6"/>
      <c r="MOD24" s="6"/>
      <c r="MOE24" s="6"/>
      <c r="MOF24" s="6"/>
      <c r="MOG24" s="6"/>
      <c r="MOH24" s="6"/>
      <c r="MOI24" s="6"/>
      <c r="MOJ24" s="6"/>
      <c r="MOK24" s="6"/>
      <c r="MOL24" s="6"/>
      <c r="MOM24" s="6"/>
      <c r="MON24" s="6"/>
      <c r="MOO24" s="6"/>
      <c r="MOP24" s="6"/>
      <c r="MOQ24" s="6"/>
      <c r="MOR24" s="6"/>
      <c r="MOS24" s="6"/>
      <c r="MOT24" s="6"/>
      <c r="MOU24" s="6"/>
      <c r="MOV24" s="6"/>
      <c r="MOW24" s="6"/>
      <c r="MOX24" s="6"/>
      <c r="MOY24" s="6"/>
      <c r="MOZ24" s="6"/>
      <c r="MPA24" s="6"/>
      <c r="MPB24" s="6"/>
      <c r="MPC24" s="6"/>
      <c r="MPD24" s="6"/>
      <c r="MPE24" s="6"/>
      <c r="MPF24" s="6"/>
      <c r="MPG24" s="6"/>
      <c r="MPH24" s="6"/>
      <c r="MPI24" s="6"/>
      <c r="MPJ24" s="6"/>
      <c r="MPK24" s="6"/>
      <c r="MPL24" s="6"/>
      <c r="MPM24" s="6"/>
      <c r="MPN24" s="6"/>
      <c r="MPO24" s="6"/>
      <c r="MPP24" s="6"/>
      <c r="MPQ24" s="6"/>
      <c r="MPR24" s="6"/>
      <c r="MPS24" s="6"/>
      <c r="MPT24" s="6"/>
      <c r="MPU24" s="6"/>
      <c r="MPV24" s="6"/>
      <c r="MPW24" s="6"/>
      <c r="MPX24" s="6"/>
      <c r="MPY24" s="6"/>
      <c r="MPZ24" s="6"/>
      <c r="MQA24" s="6"/>
      <c r="MQB24" s="6"/>
      <c r="MQC24" s="6"/>
      <c r="MQD24" s="6"/>
      <c r="MQE24" s="6"/>
      <c r="MQF24" s="6"/>
      <c r="MQG24" s="6"/>
      <c r="MQH24" s="6"/>
      <c r="MQI24" s="6"/>
      <c r="MQJ24" s="6"/>
      <c r="MQK24" s="6"/>
      <c r="MQL24" s="6"/>
      <c r="MQM24" s="6"/>
      <c r="MQN24" s="6"/>
      <c r="MQO24" s="6"/>
      <c r="MQP24" s="6"/>
      <c r="MQQ24" s="6"/>
      <c r="MQR24" s="6"/>
      <c r="MQS24" s="6"/>
      <c r="MQT24" s="6"/>
      <c r="MQU24" s="6"/>
      <c r="MQV24" s="6"/>
      <c r="MQW24" s="6"/>
      <c r="MQX24" s="6"/>
      <c r="MQY24" s="6"/>
      <c r="MQZ24" s="6"/>
      <c r="MRA24" s="6"/>
      <c r="MRB24" s="6"/>
      <c r="MRC24" s="6"/>
      <c r="MRD24" s="6"/>
      <c r="MRE24" s="6"/>
      <c r="MRF24" s="6"/>
      <c r="MRG24" s="6"/>
      <c r="MRH24" s="6"/>
      <c r="MRI24" s="6"/>
      <c r="MRJ24" s="6"/>
      <c r="MRK24" s="6"/>
      <c r="MRL24" s="6"/>
      <c r="MRM24" s="6"/>
      <c r="MRN24" s="6"/>
      <c r="MRO24" s="6"/>
      <c r="MRP24" s="6"/>
      <c r="MRQ24" s="6"/>
      <c r="MRR24" s="6"/>
      <c r="MRS24" s="6"/>
      <c r="MRT24" s="6"/>
      <c r="MRU24" s="6"/>
      <c r="MRV24" s="6"/>
      <c r="MRW24" s="6"/>
      <c r="MRX24" s="6"/>
      <c r="MRY24" s="6"/>
      <c r="MRZ24" s="6"/>
      <c r="MSA24" s="6"/>
      <c r="MSB24" s="6"/>
      <c r="MSC24" s="6"/>
      <c r="MSD24" s="6"/>
      <c r="MSE24" s="6"/>
      <c r="MSF24" s="6"/>
      <c r="MSG24" s="6"/>
      <c r="MSH24" s="6"/>
      <c r="MSI24" s="6"/>
      <c r="MSJ24" s="6"/>
      <c r="MSK24" s="6"/>
      <c r="MSL24" s="6"/>
      <c r="MSM24" s="6"/>
      <c r="MSN24" s="6"/>
      <c r="MSO24" s="6"/>
      <c r="MSP24" s="6"/>
      <c r="MSQ24" s="6"/>
      <c r="MSR24" s="6"/>
      <c r="MSS24" s="6"/>
      <c r="MST24" s="6"/>
      <c r="MSU24" s="6"/>
      <c r="MSV24" s="6"/>
      <c r="MSW24" s="6"/>
      <c r="MSX24" s="6"/>
      <c r="MSY24" s="6"/>
      <c r="MSZ24" s="6"/>
      <c r="MTA24" s="6"/>
      <c r="MTB24" s="6"/>
      <c r="MTC24" s="6"/>
      <c r="MTD24" s="6"/>
      <c r="MTE24" s="6"/>
      <c r="MTF24" s="6"/>
      <c r="MTG24" s="6"/>
      <c r="MTH24" s="6"/>
      <c r="MTI24" s="6"/>
      <c r="MTJ24" s="6"/>
      <c r="MTK24" s="6"/>
      <c r="MTL24" s="6"/>
      <c r="MTM24" s="6"/>
      <c r="MTN24" s="6"/>
      <c r="MTO24" s="6"/>
      <c r="MTP24" s="6"/>
      <c r="MTQ24" s="6"/>
      <c r="MTR24" s="6"/>
      <c r="MTS24" s="6"/>
      <c r="MTT24" s="6"/>
      <c r="MTU24" s="6"/>
      <c r="MTV24" s="6"/>
      <c r="MTW24" s="6"/>
      <c r="MTX24" s="6"/>
      <c r="MTY24" s="6"/>
      <c r="MTZ24" s="6"/>
      <c r="MUA24" s="6"/>
      <c r="MUB24" s="6"/>
      <c r="MUC24" s="6"/>
      <c r="MUD24" s="6"/>
      <c r="MUE24" s="6"/>
      <c r="MUF24" s="6"/>
      <c r="MUG24" s="6"/>
      <c r="MUH24" s="6"/>
      <c r="MUI24" s="6"/>
      <c r="MUJ24" s="6"/>
      <c r="MUK24" s="6"/>
      <c r="MUL24" s="6"/>
      <c r="MUM24" s="6"/>
      <c r="MUN24" s="6"/>
      <c r="MUO24" s="6"/>
      <c r="MUP24" s="6"/>
      <c r="MUQ24" s="6"/>
      <c r="MUR24" s="6"/>
      <c r="MUS24" s="6"/>
      <c r="MUT24" s="6"/>
      <c r="MUU24" s="6"/>
      <c r="MUV24" s="6"/>
      <c r="MUW24" s="6"/>
      <c r="MUX24" s="6"/>
      <c r="MUY24" s="6"/>
      <c r="MUZ24" s="6"/>
      <c r="MVA24" s="6"/>
      <c r="MVB24" s="6"/>
      <c r="MVC24" s="6"/>
      <c r="MVD24" s="6"/>
      <c r="MVE24" s="6"/>
      <c r="MVF24" s="6"/>
      <c r="MVG24" s="6"/>
      <c r="MVH24" s="6"/>
      <c r="MVI24" s="6"/>
      <c r="MVJ24" s="6"/>
      <c r="MVK24" s="6"/>
      <c r="MVL24" s="6"/>
      <c r="MVM24" s="6"/>
      <c r="MVN24" s="6"/>
      <c r="MVO24" s="6"/>
      <c r="MVP24" s="6"/>
      <c r="MVQ24" s="6"/>
      <c r="MVR24" s="6"/>
      <c r="MVS24" s="6"/>
      <c r="MVT24" s="6"/>
      <c r="MVU24" s="6"/>
      <c r="MVV24" s="6"/>
      <c r="MVW24" s="6"/>
      <c r="MVX24" s="6"/>
      <c r="MVY24" s="6"/>
      <c r="MVZ24" s="6"/>
      <c r="MWA24" s="6"/>
      <c r="MWB24" s="6"/>
      <c r="MWC24" s="6"/>
      <c r="MWD24" s="6"/>
      <c r="MWE24" s="6"/>
      <c r="MWF24" s="6"/>
      <c r="MWG24" s="6"/>
      <c r="MWH24" s="6"/>
      <c r="MWI24" s="6"/>
      <c r="MWJ24" s="6"/>
      <c r="MWK24" s="6"/>
      <c r="MWL24" s="6"/>
      <c r="MWM24" s="6"/>
      <c r="MWN24" s="6"/>
      <c r="MWO24" s="6"/>
      <c r="MWP24" s="6"/>
      <c r="MWQ24" s="6"/>
      <c r="MWR24" s="6"/>
      <c r="MWS24" s="6"/>
      <c r="MWT24" s="6"/>
      <c r="MWU24" s="6"/>
      <c r="MWV24" s="6"/>
      <c r="MWW24" s="6"/>
      <c r="MWX24" s="6"/>
      <c r="MWY24" s="6"/>
      <c r="MWZ24" s="6"/>
      <c r="MXA24" s="6"/>
      <c r="MXB24" s="6"/>
      <c r="MXC24" s="6"/>
      <c r="MXD24" s="6"/>
      <c r="MXE24" s="6"/>
      <c r="MXF24" s="6"/>
      <c r="MXG24" s="6"/>
      <c r="MXH24" s="6"/>
      <c r="MXI24" s="6"/>
      <c r="MXJ24" s="6"/>
      <c r="MXK24" s="6"/>
      <c r="MXL24" s="6"/>
      <c r="MXM24" s="6"/>
      <c r="MXN24" s="6"/>
      <c r="MXO24" s="6"/>
      <c r="MXP24" s="6"/>
      <c r="MXQ24" s="6"/>
      <c r="MXR24" s="6"/>
      <c r="MXS24" s="6"/>
      <c r="MXT24" s="6"/>
      <c r="MXU24" s="6"/>
      <c r="MXV24" s="6"/>
      <c r="MXW24" s="6"/>
      <c r="MXX24" s="6"/>
      <c r="MXY24" s="6"/>
      <c r="MXZ24" s="6"/>
      <c r="MYA24" s="6"/>
      <c r="MYB24" s="6"/>
      <c r="MYC24" s="6"/>
      <c r="MYD24" s="6"/>
      <c r="MYE24" s="6"/>
      <c r="MYF24" s="6"/>
      <c r="MYG24" s="6"/>
      <c r="MYH24" s="6"/>
      <c r="MYI24" s="6"/>
      <c r="MYJ24" s="6"/>
      <c r="MYK24" s="6"/>
      <c r="MYL24" s="6"/>
      <c r="MYM24" s="6"/>
      <c r="MYN24" s="6"/>
      <c r="MYO24" s="6"/>
      <c r="MYP24" s="6"/>
      <c r="MYQ24" s="6"/>
      <c r="MYR24" s="6"/>
      <c r="MYS24" s="6"/>
      <c r="MYT24" s="6"/>
      <c r="MYU24" s="6"/>
      <c r="MYV24" s="6"/>
      <c r="MYW24" s="6"/>
      <c r="MYX24" s="6"/>
      <c r="MYY24" s="6"/>
      <c r="MYZ24" s="6"/>
      <c r="MZA24" s="6"/>
      <c r="MZB24" s="6"/>
      <c r="MZC24" s="6"/>
      <c r="MZD24" s="6"/>
      <c r="MZE24" s="6"/>
      <c r="MZF24" s="6"/>
      <c r="MZG24" s="6"/>
      <c r="MZH24" s="6"/>
      <c r="MZI24" s="6"/>
      <c r="MZJ24" s="6"/>
      <c r="MZK24" s="6"/>
      <c r="MZL24" s="6"/>
      <c r="MZM24" s="6"/>
      <c r="MZN24" s="6"/>
      <c r="MZO24" s="6"/>
      <c r="MZP24" s="6"/>
      <c r="MZQ24" s="6"/>
      <c r="MZR24" s="6"/>
      <c r="MZS24" s="6"/>
      <c r="MZT24" s="6"/>
      <c r="MZU24" s="6"/>
      <c r="MZV24" s="6"/>
      <c r="MZW24" s="6"/>
      <c r="MZX24" s="6"/>
      <c r="MZY24" s="6"/>
      <c r="MZZ24" s="6"/>
      <c r="NAA24" s="6"/>
      <c r="NAB24" s="6"/>
      <c r="NAC24" s="6"/>
      <c r="NAD24" s="6"/>
      <c r="NAE24" s="6"/>
      <c r="NAF24" s="6"/>
      <c r="NAG24" s="6"/>
      <c r="NAH24" s="6"/>
      <c r="NAI24" s="6"/>
      <c r="NAJ24" s="6"/>
      <c r="NAK24" s="6"/>
      <c r="NAL24" s="6"/>
      <c r="NAM24" s="6"/>
      <c r="NAN24" s="6"/>
      <c r="NAO24" s="6"/>
      <c r="NAP24" s="6"/>
      <c r="NAQ24" s="6"/>
      <c r="NAR24" s="6"/>
      <c r="NAS24" s="6"/>
      <c r="NAT24" s="6"/>
      <c r="NAU24" s="6"/>
      <c r="NAV24" s="6"/>
      <c r="NAW24" s="6"/>
      <c r="NAX24" s="6"/>
      <c r="NAY24" s="6"/>
      <c r="NAZ24" s="6"/>
      <c r="NBA24" s="6"/>
      <c r="NBB24" s="6"/>
      <c r="NBC24" s="6"/>
      <c r="NBD24" s="6"/>
      <c r="NBE24" s="6"/>
      <c r="NBF24" s="6"/>
      <c r="NBG24" s="6"/>
      <c r="NBH24" s="6"/>
      <c r="NBI24" s="6"/>
      <c r="NBJ24" s="6"/>
      <c r="NBK24" s="6"/>
      <c r="NBL24" s="6"/>
      <c r="NBM24" s="6"/>
      <c r="NBN24" s="6"/>
      <c r="NBO24" s="6"/>
      <c r="NBP24" s="6"/>
      <c r="NBQ24" s="6"/>
      <c r="NBR24" s="6"/>
      <c r="NBS24" s="6"/>
      <c r="NBT24" s="6"/>
      <c r="NBU24" s="6"/>
      <c r="NBV24" s="6"/>
      <c r="NBW24" s="6"/>
      <c r="NBX24" s="6"/>
      <c r="NBY24" s="6"/>
      <c r="NBZ24" s="6"/>
      <c r="NCA24" s="6"/>
      <c r="NCB24" s="6"/>
      <c r="NCC24" s="6"/>
      <c r="NCD24" s="6"/>
      <c r="NCE24" s="6"/>
      <c r="NCF24" s="6"/>
      <c r="NCG24" s="6"/>
      <c r="NCH24" s="6"/>
      <c r="NCI24" s="6"/>
      <c r="NCJ24" s="6"/>
      <c r="NCK24" s="6"/>
      <c r="NCL24" s="6"/>
      <c r="NCM24" s="6"/>
      <c r="NCN24" s="6"/>
      <c r="NCO24" s="6"/>
      <c r="NCP24" s="6"/>
      <c r="NCQ24" s="6"/>
      <c r="NCR24" s="6"/>
      <c r="NCS24" s="6"/>
      <c r="NCT24" s="6"/>
      <c r="NCU24" s="6"/>
      <c r="NCV24" s="6"/>
      <c r="NCW24" s="6"/>
      <c r="NCX24" s="6"/>
      <c r="NCY24" s="6"/>
      <c r="NCZ24" s="6"/>
      <c r="NDA24" s="6"/>
      <c r="NDB24" s="6"/>
      <c r="NDC24" s="6"/>
      <c r="NDD24" s="6"/>
      <c r="NDE24" s="6"/>
      <c r="NDF24" s="6"/>
      <c r="NDG24" s="6"/>
      <c r="NDH24" s="6"/>
      <c r="NDI24" s="6"/>
      <c r="NDJ24" s="6"/>
      <c r="NDK24" s="6"/>
      <c r="NDL24" s="6"/>
      <c r="NDM24" s="6"/>
      <c r="NDN24" s="6"/>
      <c r="NDO24" s="6"/>
      <c r="NDP24" s="6"/>
      <c r="NDQ24" s="6"/>
      <c r="NDR24" s="6"/>
      <c r="NDS24" s="6"/>
      <c r="NDT24" s="6"/>
      <c r="NDU24" s="6"/>
      <c r="NDV24" s="6"/>
      <c r="NDW24" s="6"/>
      <c r="NDX24" s="6"/>
      <c r="NDY24" s="6"/>
      <c r="NDZ24" s="6"/>
      <c r="NEA24" s="6"/>
      <c r="NEB24" s="6"/>
      <c r="NEC24" s="6"/>
      <c r="NED24" s="6"/>
      <c r="NEE24" s="6"/>
      <c r="NEF24" s="6"/>
      <c r="NEG24" s="6"/>
      <c r="NEH24" s="6"/>
      <c r="NEI24" s="6"/>
      <c r="NEJ24" s="6"/>
      <c r="NEK24" s="6"/>
      <c r="NEL24" s="6"/>
      <c r="NEM24" s="6"/>
      <c r="NEN24" s="6"/>
      <c r="NEO24" s="6"/>
      <c r="NEP24" s="6"/>
      <c r="NEQ24" s="6"/>
      <c r="NER24" s="6"/>
      <c r="NES24" s="6"/>
      <c r="NET24" s="6"/>
      <c r="NEU24" s="6"/>
      <c r="NEV24" s="6"/>
      <c r="NEW24" s="6"/>
      <c r="NEX24" s="6"/>
      <c r="NEY24" s="6"/>
      <c r="NEZ24" s="6"/>
      <c r="NFA24" s="6"/>
      <c r="NFB24" s="6"/>
      <c r="NFC24" s="6"/>
      <c r="NFD24" s="6"/>
      <c r="NFE24" s="6"/>
      <c r="NFF24" s="6"/>
      <c r="NFG24" s="6"/>
      <c r="NFH24" s="6"/>
      <c r="NFI24" s="6"/>
      <c r="NFJ24" s="6"/>
      <c r="NFK24" s="6"/>
      <c r="NFL24" s="6"/>
      <c r="NFM24" s="6"/>
      <c r="NFN24" s="6"/>
      <c r="NFO24" s="6"/>
      <c r="NFP24" s="6"/>
      <c r="NFQ24" s="6"/>
      <c r="NFR24" s="6"/>
      <c r="NFS24" s="6"/>
      <c r="NFT24" s="6"/>
      <c r="NFU24" s="6"/>
      <c r="NFV24" s="6"/>
      <c r="NFW24" s="6"/>
      <c r="NFX24" s="6"/>
      <c r="NFY24" s="6"/>
      <c r="NFZ24" s="6"/>
      <c r="NGA24" s="6"/>
      <c r="NGB24" s="6"/>
      <c r="NGC24" s="6"/>
      <c r="NGD24" s="6"/>
      <c r="NGE24" s="6"/>
      <c r="NGF24" s="6"/>
      <c r="NGG24" s="6"/>
      <c r="NGH24" s="6"/>
      <c r="NGI24" s="6"/>
      <c r="NGJ24" s="6"/>
      <c r="NGK24" s="6"/>
      <c r="NGL24" s="6"/>
      <c r="NGM24" s="6"/>
      <c r="NGN24" s="6"/>
      <c r="NGO24" s="6"/>
      <c r="NGP24" s="6"/>
      <c r="NGQ24" s="6"/>
      <c r="NGR24" s="6"/>
      <c r="NGS24" s="6"/>
      <c r="NGT24" s="6"/>
      <c r="NGU24" s="6"/>
      <c r="NGV24" s="6"/>
      <c r="NGW24" s="6"/>
      <c r="NGX24" s="6"/>
      <c r="NGY24" s="6"/>
      <c r="NGZ24" s="6"/>
      <c r="NHA24" s="6"/>
      <c r="NHB24" s="6"/>
      <c r="NHC24" s="6"/>
      <c r="NHD24" s="6"/>
      <c r="NHE24" s="6"/>
      <c r="NHF24" s="6"/>
      <c r="NHG24" s="6"/>
      <c r="NHH24" s="6"/>
      <c r="NHI24" s="6"/>
      <c r="NHJ24" s="6"/>
      <c r="NHK24" s="6"/>
      <c r="NHL24" s="6"/>
      <c r="NHM24" s="6"/>
      <c r="NHN24" s="6"/>
      <c r="NHO24" s="6"/>
      <c r="NHP24" s="6"/>
      <c r="NHQ24" s="6"/>
      <c r="NHR24" s="6"/>
      <c r="NHS24" s="6"/>
      <c r="NHT24" s="6"/>
      <c r="NHU24" s="6"/>
      <c r="NHV24" s="6"/>
      <c r="NHW24" s="6"/>
      <c r="NHX24" s="6"/>
      <c r="NHY24" s="6"/>
      <c r="NHZ24" s="6"/>
      <c r="NIA24" s="6"/>
      <c r="NIB24" s="6"/>
      <c r="NIC24" s="6"/>
      <c r="NID24" s="6"/>
      <c r="NIE24" s="6"/>
      <c r="NIF24" s="6"/>
      <c r="NIG24" s="6"/>
      <c r="NIH24" s="6"/>
      <c r="NII24" s="6"/>
      <c r="NIJ24" s="6"/>
      <c r="NIK24" s="6"/>
      <c r="NIL24" s="6"/>
      <c r="NIM24" s="6"/>
      <c r="NIN24" s="6"/>
      <c r="NIO24" s="6"/>
      <c r="NIP24" s="6"/>
      <c r="NIQ24" s="6"/>
      <c r="NIR24" s="6"/>
      <c r="NIS24" s="6"/>
      <c r="NIT24" s="6"/>
      <c r="NIU24" s="6"/>
      <c r="NIV24" s="6"/>
      <c r="NIW24" s="6"/>
      <c r="NIX24" s="6"/>
      <c r="NIY24" s="6"/>
      <c r="NIZ24" s="6"/>
      <c r="NJA24" s="6"/>
      <c r="NJB24" s="6"/>
      <c r="NJC24" s="6"/>
      <c r="NJD24" s="6"/>
      <c r="NJE24" s="6"/>
      <c r="NJF24" s="6"/>
      <c r="NJG24" s="6"/>
      <c r="NJH24" s="6"/>
      <c r="NJI24" s="6"/>
      <c r="NJJ24" s="6"/>
      <c r="NJK24" s="6"/>
      <c r="NJL24" s="6"/>
      <c r="NJM24" s="6"/>
      <c r="NJN24" s="6"/>
      <c r="NJO24" s="6"/>
      <c r="NJP24" s="6"/>
      <c r="NJQ24" s="6"/>
      <c r="NJR24" s="6"/>
      <c r="NJS24" s="6"/>
      <c r="NJT24" s="6"/>
      <c r="NJU24" s="6"/>
      <c r="NJV24" s="6"/>
      <c r="NJW24" s="6"/>
      <c r="NJX24" s="6"/>
      <c r="NJY24" s="6"/>
      <c r="NJZ24" s="6"/>
      <c r="NKA24" s="6"/>
      <c r="NKB24" s="6"/>
      <c r="NKC24" s="6"/>
      <c r="NKD24" s="6"/>
      <c r="NKE24" s="6"/>
      <c r="NKF24" s="6"/>
      <c r="NKG24" s="6"/>
      <c r="NKH24" s="6"/>
      <c r="NKI24" s="6"/>
      <c r="NKJ24" s="6"/>
      <c r="NKK24" s="6"/>
      <c r="NKL24" s="6"/>
      <c r="NKM24" s="6"/>
      <c r="NKN24" s="6"/>
      <c r="NKO24" s="6"/>
      <c r="NKP24" s="6"/>
      <c r="NKQ24" s="6"/>
      <c r="NKR24" s="6"/>
      <c r="NKS24" s="6"/>
      <c r="NKT24" s="6"/>
      <c r="NKU24" s="6"/>
      <c r="NKV24" s="6"/>
      <c r="NKW24" s="6"/>
      <c r="NKX24" s="6"/>
      <c r="NKY24" s="6"/>
      <c r="NKZ24" s="6"/>
      <c r="NLA24" s="6"/>
      <c r="NLB24" s="6"/>
      <c r="NLC24" s="6"/>
      <c r="NLD24" s="6"/>
      <c r="NLE24" s="6"/>
      <c r="NLF24" s="6"/>
      <c r="NLG24" s="6"/>
      <c r="NLH24" s="6"/>
      <c r="NLI24" s="6"/>
      <c r="NLJ24" s="6"/>
      <c r="NLK24" s="6"/>
      <c r="NLL24" s="6"/>
      <c r="NLM24" s="6"/>
      <c r="NLN24" s="6"/>
      <c r="NLO24" s="6"/>
      <c r="NLP24" s="6"/>
      <c r="NLQ24" s="6"/>
      <c r="NLR24" s="6"/>
      <c r="NLS24" s="6"/>
      <c r="NLT24" s="6"/>
      <c r="NLU24" s="6"/>
      <c r="NLV24" s="6"/>
      <c r="NLW24" s="6"/>
      <c r="NLX24" s="6"/>
      <c r="NLY24" s="6"/>
      <c r="NLZ24" s="6"/>
      <c r="NMA24" s="6"/>
      <c r="NMB24" s="6"/>
      <c r="NMC24" s="6"/>
      <c r="NMD24" s="6"/>
      <c r="NME24" s="6"/>
      <c r="NMF24" s="6"/>
      <c r="NMG24" s="6"/>
      <c r="NMH24" s="6"/>
      <c r="NMI24" s="6"/>
      <c r="NMJ24" s="6"/>
      <c r="NMK24" s="6"/>
      <c r="NML24" s="6"/>
      <c r="NMM24" s="6"/>
      <c r="NMN24" s="6"/>
      <c r="NMO24" s="6"/>
      <c r="NMP24" s="6"/>
      <c r="NMQ24" s="6"/>
      <c r="NMR24" s="6"/>
      <c r="NMS24" s="6"/>
      <c r="NMT24" s="6"/>
      <c r="NMU24" s="6"/>
      <c r="NMV24" s="6"/>
      <c r="NMW24" s="6"/>
      <c r="NMX24" s="6"/>
      <c r="NMY24" s="6"/>
      <c r="NMZ24" s="6"/>
      <c r="NNA24" s="6"/>
      <c r="NNB24" s="6"/>
      <c r="NNC24" s="6"/>
      <c r="NND24" s="6"/>
      <c r="NNE24" s="6"/>
      <c r="NNF24" s="6"/>
      <c r="NNG24" s="6"/>
      <c r="NNH24" s="6"/>
      <c r="NNI24" s="6"/>
      <c r="NNJ24" s="6"/>
      <c r="NNK24" s="6"/>
      <c r="NNL24" s="6"/>
      <c r="NNM24" s="6"/>
      <c r="NNN24" s="6"/>
      <c r="NNO24" s="6"/>
      <c r="NNP24" s="6"/>
      <c r="NNQ24" s="6"/>
      <c r="NNR24" s="6"/>
      <c r="NNS24" s="6"/>
      <c r="NNT24" s="6"/>
      <c r="NNU24" s="6"/>
      <c r="NNV24" s="6"/>
      <c r="NNW24" s="6"/>
      <c r="NNX24" s="6"/>
      <c r="NNY24" s="6"/>
      <c r="NNZ24" s="6"/>
      <c r="NOA24" s="6"/>
      <c r="NOB24" s="6"/>
      <c r="NOC24" s="6"/>
      <c r="NOD24" s="6"/>
      <c r="NOE24" s="6"/>
      <c r="NOF24" s="6"/>
      <c r="NOG24" s="6"/>
      <c r="NOH24" s="6"/>
      <c r="NOI24" s="6"/>
      <c r="NOJ24" s="6"/>
      <c r="NOK24" s="6"/>
      <c r="NOL24" s="6"/>
      <c r="NOM24" s="6"/>
      <c r="NON24" s="6"/>
      <c r="NOO24" s="6"/>
      <c r="NOP24" s="6"/>
      <c r="NOQ24" s="6"/>
      <c r="NOR24" s="6"/>
      <c r="NOS24" s="6"/>
      <c r="NOT24" s="6"/>
      <c r="NOU24" s="6"/>
      <c r="NOV24" s="6"/>
      <c r="NOW24" s="6"/>
      <c r="NOX24" s="6"/>
      <c r="NOY24" s="6"/>
      <c r="NOZ24" s="6"/>
      <c r="NPA24" s="6"/>
      <c r="NPB24" s="6"/>
      <c r="NPC24" s="6"/>
      <c r="NPD24" s="6"/>
      <c r="NPE24" s="6"/>
      <c r="NPF24" s="6"/>
      <c r="NPG24" s="6"/>
      <c r="NPH24" s="6"/>
      <c r="NPI24" s="6"/>
      <c r="NPJ24" s="6"/>
      <c r="NPK24" s="6"/>
      <c r="NPL24" s="6"/>
      <c r="NPM24" s="6"/>
      <c r="NPN24" s="6"/>
      <c r="NPO24" s="6"/>
      <c r="NPP24" s="6"/>
      <c r="NPQ24" s="6"/>
      <c r="NPR24" s="6"/>
      <c r="NPS24" s="6"/>
      <c r="NPT24" s="6"/>
      <c r="NPU24" s="6"/>
      <c r="NPV24" s="6"/>
      <c r="NPW24" s="6"/>
      <c r="NPX24" s="6"/>
      <c r="NPY24" s="6"/>
      <c r="NPZ24" s="6"/>
      <c r="NQA24" s="6"/>
      <c r="NQB24" s="6"/>
      <c r="NQC24" s="6"/>
      <c r="NQD24" s="6"/>
      <c r="NQE24" s="6"/>
      <c r="NQF24" s="6"/>
      <c r="NQG24" s="6"/>
      <c r="NQH24" s="6"/>
      <c r="NQI24" s="6"/>
      <c r="NQJ24" s="6"/>
      <c r="NQK24" s="6"/>
      <c r="NQL24" s="6"/>
      <c r="NQM24" s="6"/>
      <c r="NQN24" s="6"/>
      <c r="NQO24" s="6"/>
      <c r="NQP24" s="6"/>
      <c r="NQQ24" s="6"/>
      <c r="NQR24" s="6"/>
      <c r="NQS24" s="6"/>
      <c r="NQT24" s="6"/>
      <c r="NQU24" s="6"/>
      <c r="NQV24" s="6"/>
      <c r="NQW24" s="6"/>
      <c r="NQX24" s="6"/>
      <c r="NQY24" s="6"/>
      <c r="NQZ24" s="6"/>
      <c r="NRA24" s="6"/>
      <c r="NRB24" s="6"/>
      <c r="NRC24" s="6"/>
      <c r="NRD24" s="6"/>
      <c r="NRE24" s="6"/>
      <c r="NRF24" s="6"/>
      <c r="NRG24" s="6"/>
      <c r="NRH24" s="6"/>
      <c r="NRI24" s="6"/>
      <c r="NRJ24" s="6"/>
      <c r="NRK24" s="6"/>
      <c r="NRL24" s="6"/>
      <c r="NRM24" s="6"/>
      <c r="NRN24" s="6"/>
      <c r="NRO24" s="6"/>
      <c r="NRP24" s="6"/>
      <c r="NRQ24" s="6"/>
      <c r="NRR24" s="6"/>
      <c r="NRS24" s="6"/>
      <c r="NRT24" s="6"/>
      <c r="NRU24" s="6"/>
      <c r="NRV24" s="6"/>
      <c r="NRW24" s="6"/>
      <c r="NRX24" s="6"/>
      <c r="NRY24" s="6"/>
      <c r="NRZ24" s="6"/>
      <c r="NSA24" s="6"/>
      <c r="NSB24" s="6"/>
      <c r="NSC24" s="6"/>
      <c r="NSD24" s="6"/>
      <c r="NSE24" s="6"/>
      <c r="NSF24" s="6"/>
      <c r="NSG24" s="6"/>
      <c r="NSH24" s="6"/>
      <c r="NSI24" s="6"/>
      <c r="NSJ24" s="6"/>
      <c r="NSK24" s="6"/>
      <c r="NSL24" s="6"/>
      <c r="NSM24" s="6"/>
      <c r="NSN24" s="6"/>
      <c r="NSO24" s="6"/>
      <c r="NSP24" s="6"/>
      <c r="NSQ24" s="6"/>
      <c r="NSR24" s="6"/>
      <c r="NSS24" s="6"/>
      <c r="NST24" s="6"/>
      <c r="NSU24" s="6"/>
      <c r="NSV24" s="6"/>
      <c r="NSW24" s="6"/>
      <c r="NSX24" s="6"/>
      <c r="NSY24" s="6"/>
      <c r="NSZ24" s="6"/>
      <c r="NTA24" s="6"/>
      <c r="NTB24" s="6"/>
      <c r="NTC24" s="6"/>
      <c r="NTD24" s="6"/>
      <c r="NTE24" s="6"/>
      <c r="NTF24" s="6"/>
      <c r="NTG24" s="6"/>
      <c r="NTH24" s="6"/>
      <c r="NTI24" s="6"/>
      <c r="NTJ24" s="6"/>
      <c r="NTK24" s="6"/>
      <c r="NTL24" s="6"/>
      <c r="NTM24" s="6"/>
      <c r="NTN24" s="6"/>
      <c r="NTO24" s="6"/>
      <c r="NTP24" s="6"/>
      <c r="NTQ24" s="6"/>
      <c r="NTR24" s="6"/>
      <c r="NTS24" s="6"/>
      <c r="NTT24" s="6"/>
      <c r="NTU24" s="6"/>
      <c r="NTV24" s="6"/>
      <c r="NTW24" s="6"/>
      <c r="NTX24" s="6"/>
      <c r="NTY24" s="6"/>
      <c r="NTZ24" s="6"/>
      <c r="NUA24" s="6"/>
      <c r="NUB24" s="6"/>
      <c r="NUC24" s="6"/>
      <c r="NUD24" s="6"/>
      <c r="NUE24" s="6"/>
      <c r="NUF24" s="6"/>
      <c r="NUG24" s="6"/>
      <c r="NUH24" s="6"/>
      <c r="NUI24" s="6"/>
      <c r="NUJ24" s="6"/>
      <c r="NUK24" s="6"/>
      <c r="NUL24" s="6"/>
      <c r="NUM24" s="6"/>
      <c r="NUN24" s="6"/>
      <c r="NUO24" s="6"/>
      <c r="NUP24" s="6"/>
      <c r="NUQ24" s="6"/>
      <c r="NUR24" s="6"/>
      <c r="NUS24" s="6"/>
      <c r="NUT24" s="6"/>
      <c r="NUU24" s="6"/>
      <c r="NUV24" s="6"/>
      <c r="NUW24" s="6"/>
      <c r="NUX24" s="6"/>
      <c r="NUY24" s="6"/>
      <c r="NUZ24" s="6"/>
      <c r="NVA24" s="6"/>
      <c r="NVB24" s="6"/>
      <c r="NVC24" s="6"/>
      <c r="NVD24" s="6"/>
      <c r="NVE24" s="6"/>
      <c r="NVF24" s="6"/>
      <c r="NVG24" s="6"/>
      <c r="NVH24" s="6"/>
      <c r="NVI24" s="6"/>
      <c r="NVJ24" s="6"/>
      <c r="NVK24" s="6"/>
      <c r="NVL24" s="6"/>
      <c r="NVM24" s="6"/>
      <c r="NVN24" s="6"/>
      <c r="NVO24" s="6"/>
      <c r="NVP24" s="6"/>
      <c r="NVQ24" s="6"/>
      <c r="NVR24" s="6"/>
      <c r="NVS24" s="6"/>
      <c r="NVT24" s="6"/>
      <c r="NVU24" s="6"/>
      <c r="NVV24" s="6"/>
      <c r="NVW24" s="6"/>
      <c r="NVX24" s="6"/>
      <c r="NVY24" s="6"/>
      <c r="NVZ24" s="6"/>
      <c r="NWA24" s="6"/>
      <c r="NWB24" s="6"/>
      <c r="NWC24" s="6"/>
      <c r="NWD24" s="6"/>
      <c r="NWE24" s="6"/>
      <c r="NWF24" s="6"/>
      <c r="NWG24" s="6"/>
      <c r="NWH24" s="6"/>
      <c r="NWI24" s="6"/>
      <c r="NWJ24" s="6"/>
      <c r="NWK24" s="6"/>
      <c r="NWL24" s="6"/>
      <c r="NWM24" s="6"/>
      <c r="NWN24" s="6"/>
      <c r="NWO24" s="6"/>
      <c r="NWP24" s="6"/>
      <c r="NWQ24" s="6"/>
      <c r="NWR24" s="6"/>
      <c r="NWS24" s="6"/>
      <c r="NWT24" s="6"/>
      <c r="NWU24" s="6"/>
      <c r="NWV24" s="6"/>
      <c r="NWW24" s="6"/>
      <c r="NWX24" s="6"/>
      <c r="NWY24" s="6"/>
      <c r="NWZ24" s="6"/>
      <c r="NXA24" s="6"/>
      <c r="NXB24" s="6"/>
      <c r="NXC24" s="6"/>
      <c r="NXD24" s="6"/>
      <c r="NXE24" s="6"/>
      <c r="NXF24" s="6"/>
      <c r="NXG24" s="6"/>
      <c r="NXH24" s="6"/>
      <c r="NXI24" s="6"/>
      <c r="NXJ24" s="6"/>
      <c r="NXK24" s="6"/>
      <c r="NXL24" s="6"/>
      <c r="NXM24" s="6"/>
      <c r="NXN24" s="6"/>
      <c r="NXO24" s="6"/>
      <c r="NXP24" s="6"/>
      <c r="NXQ24" s="6"/>
      <c r="NXR24" s="6"/>
      <c r="NXS24" s="6"/>
      <c r="NXT24" s="6"/>
      <c r="NXU24" s="6"/>
      <c r="NXV24" s="6"/>
      <c r="NXW24" s="6"/>
      <c r="NXX24" s="6"/>
      <c r="NXY24" s="6"/>
      <c r="NXZ24" s="6"/>
      <c r="NYA24" s="6"/>
      <c r="NYB24" s="6"/>
      <c r="NYC24" s="6"/>
      <c r="NYD24" s="6"/>
      <c r="NYE24" s="6"/>
      <c r="NYF24" s="6"/>
      <c r="NYG24" s="6"/>
      <c r="NYH24" s="6"/>
      <c r="NYI24" s="6"/>
      <c r="NYJ24" s="6"/>
      <c r="NYK24" s="6"/>
      <c r="NYL24" s="6"/>
      <c r="NYM24" s="6"/>
      <c r="NYN24" s="6"/>
      <c r="NYO24" s="6"/>
      <c r="NYP24" s="6"/>
      <c r="NYQ24" s="6"/>
      <c r="NYR24" s="6"/>
      <c r="NYS24" s="6"/>
      <c r="NYT24" s="6"/>
      <c r="NYU24" s="6"/>
      <c r="NYV24" s="6"/>
      <c r="NYW24" s="6"/>
      <c r="NYX24" s="6"/>
      <c r="NYY24" s="6"/>
      <c r="NYZ24" s="6"/>
      <c r="NZA24" s="6"/>
      <c r="NZB24" s="6"/>
      <c r="NZC24" s="6"/>
      <c r="NZD24" s="6"/>
      <c r="NZE24" s="6"/>
      <c r="NZF24" s="6"/>
      <c r="NZG24" s="6"/>
      <c r="NZH24" s="6"/>
      <c r="NZI24" s="6"/>
      <c r="NZJ24" s="6"/>
      <c r="NZK24" s="6"/>
      <c r="NZL24" s="6"/>
      <c r="NZM24" s="6"/>
      <c r="NZN24" s="6"/>
      <c r="NZO24" s="6"/>
      <c r="NZP24" s="6"/>
      <c r="NZQ24" s="6"/>
      <c r="NZR24" s="6"/>
      <c r="NZS24" s="6"/>
      <c r="NZT24" s="6"/>
      <c r="NZU24" s="6"/>
      <c r="NZV24" s="6"/>
      <c r="NZW24" s="6"/>
      <c r="NZX24" s="6"/>
      <c r="NZY24" s="6"/>
      <c r="NZZ24" s="6"/>
      <c r="OAA24" s="6"/>
      <c r="OAB24" s="6"/>
      <c r="OAC24" s="6"/>
      <c r="OAD24" s="6"/>
      <c r="OAE24" s="6"/>
      <c r="OAF24" s="6"/>
      <c r="OAG24" s="6"/>
      <c r="OAH24" s="6"/>
      <c r="OAI24" s="6"/>
      <c r="OAJ24" s="6"/>
      <c r="OAK24" s="6"/>
      <c r="OAL24" s="6"/>
      <c r="OAM24" s="6"/>
      <c r="OAN24" s="6"/>
      <c r="OAO24" s="6"/>
      <c r="OAP24" s="6"/>
      <c r="OAQ24" s="6"/>
      <c r="OAR24" s="6"/>
      <c r="OAS24" s="6"/>
      <c r="OAT24" s="6"/>
      <c r="OAU24" s="6"/>
      <c r="OAV24" s="6"/>
      <c r="OAW24" s="6"/>
      <c r="OAX24" s="6"/>
      <c r="OAY24" s="6"/>
      <c r="OAZ24" s="6"/>
      <c r="OBA24" s="6"/>
      <c r="OBB24" s="6"/>
      <c r="OBC24" s="6"/>
      <c r="OBD24" s="6"/>
      <c r="OBE24" s="6"/>
      <c r="OBF24" s="6"/>
      <c r="OBG24" s="6"/>
      <c r="OBH24" s="6"/>
      <c r="OBI24" s="6"/>
      <c r="OBJ24" s="6"/>
      <c r="OBK24" s="6"/>
      <c r="OBL24" s="6"/>
      <c r="OBM24" s="6"/>
      <c r="OBN24" s="6"/>
      <c r="OBO24" s="6"/>
      <c r="OBP24" s="6"/>
      <c r="OBQ24" s="6"/>
      <c r="OBR24" s="6"/>
      <c r="OBS24" s="6"/>
      <c r="OBT24" s="6"/>
      <c r="OBU24" s="6"/>
      <c r="OBV24" s="6"/>
      <c r="OBW24" s="6"/>
      <c r="OBX24" s="6"/>
      <c r="OBY24" s="6"/>
      <c r="OBZ24" s="6"/>
      <c r="OCA24" s="6"/>
      <c r="OCB24" s="6"/>
      <c r="OCC24" s="6"/>
      <c r="OCD24" s="6"/>
      <c r="OCE24" s="6"/>
      <c r="OCF24" s="6"/>
      <c r="OCG24" s="6"/>
      <c r="OCH24" s="6"/>
      <c r="OCI24" s="6"/>
      <c r="OCJ24" s="6"/>
      <c r="OCK24" s="6"/>
      <c r="OCL24" s="6"/>
      <c r="OCM24" s="6"/>
      <c r="OCN24" s="6"/>
      <c r="OCO24" s="6"/>
      <c r="OCP24" s="6"/>
      <c r="OCQ24" s="6"/>
      <c r="OCR24" s="6"/>
      <c r="OCS24" s="6"/>
      <c r="OCT24" s="6"/>
      <c r="OCU24" s="6"/>
      <c r="OCV24" s="6"/>
      <c r="OCW24" s="6"/>
      <c r="OCX24" s="6"/>
      <c r="OCY24" s="6"/>
      <c r="OCZ24" s="6"/>
      <c r="ODA24" s="6"/>
      <c r="ODB24" s="6"/>
      <c r="ODC24" s="6"/>
      <c r="ODD24" s="6"/>
      <c r="ODE24" s="6"/>
      <c r="ODF24" s="6"/>
      <c r="ODG24" s="6"/>
      <c r="ODH24" s="6"/>
      <c r="ODI24" s="6"/>
      <c r="ODJ24" s="6"/>
      <c r="ODK24" s="6"/>
      <c r="ODL24" s="6"/>
      <c r="ODM24" s="6"/>
      <c r="ODN24" s="6"/>
      <c r="ODO24" s="6"/>
      <c r="ODP24" s="6"/>
      <c r="ODQ24" s="6"/>
      <c r="ODR24" s="6"/>
      <c r="ODS24" s="6"/>
      <c r="ODT24" s="6"/>
      <c r="ODU24" s="6"/>
      <c r="ODV24" s="6"/>
      <c r="ODW24" s="6"/>
      <c r="ODX24" s="6"/>
      <c r="ODY24" s="6"/>
      <c r="ODZ24" s="6"/>
      <c r="OEA24" s="6"/>
      <c r="OEB24" s="6"/>
      <c r="OEC24" s="6"/>
      <c r="OED24" s="6"/>
      <c r="OEE24" s="6"/>
      <c r="OEF24" s="6"/>
      <c r="OEG24" s="6"/>
      <c r="OEH24" s="6"/>
      <c r="OEI24" s="6"/>
      <c r="OEJ24" s="6"/>
      <c r="OEK24" s="6"/>
      <c r="OEL24" s="6"/>
      <c r="OEM24" s="6"/>
      <c r="OEN24" s="6"/>
      <c r="OEO24" s="6"/>
      <c r="OEP24" s="6"/>
      <c r="OEQ24" s="6"/>
      <c r="OER24" s="6"/>
      <c r="OES24" s="6"/>
      <c r="OET24" s="6"/>
      <c r="OEU24" s="6"/>
      <c r="OEV24" s="6"/>
      <c r="OEW24" s="6"/>
      <c r="OEX24" s="6"/>
      <c r="OEY24" s="6"/>
      <c r="OEZ24" s="6"/>
      <c r="OFA24" s="6"/>
      <c r="OFB24" s="6"/>
      <c r="OFC24" s="6"/>
      <c r="OFD24" s="6"/>
      <c r="OFE24" s="6"/>
      <c r="OFF24" s="6"/>
      <c r="OFG24" s="6"/>
      <c r="OFH24" s="6"/>
      <c r="OFI24" s="6"/>
      <c r="OFJ24" s="6"/>
      <c r="OFK24" s="6"/>
      <c r="OFL24" s="6"/>
      <c r="OFM24" s="6"/>
      <c r="OFN24" s="6"/>
      <c r="OFO24" s="6"/>
      <c r="OFP24" s="6"/>
      <c r="OFQ24" s="6"/>
      <c r="OFR24" s="6"/>
      <c r="OFS24" s="6"/>
      <c r="OFT24" s="6"/>
      <c r="OFU24" s="6"/>
      <c r="OFV24" s="6"/>
      <c r="OFW24" s="6"/>
      <c r="OFX24" s="6"/>
      <c r="OFY24" s="6"/>
      <c r="OFZ24" s="6"/>
      <c r="OGA24" s="6"/>
      <c r="OGB24" s="6"/>
      <c r="OGC24" s="6"/>
      <c r="OGD24" s="6"/>
      <c r="OGE24" s="6"/>
      <c r="OGF24" s="6"/>
      <c r="OGG24" s="6"/>
      <c r="OGH24" s="6"/>
      <c r="OGI24" s="6"/>
      <c r="OGJ24" s="6"/>
      <c r="OGK24" s="6"/>
      <c r="OGL24" s="6"/>
      <c r="OGM24" s="6"/>
      <c r="OGN24" s="6"/>
      <c r="OGO24" s="6"/>
      <c r="OGP24" s="6"/>
      <c r="OGQ24" s="6"/>
      <c r="OGR24" s="6"/>
      <c r="OGS24" s="6"/>
      <c r="OGT24" s="6"/>
      <c r="OGU24" s="6"/>
      <c r="OGV24" s="6"/>
      <c r="OGW24" s="6"/>
      <c r="OGX24" s="6"/>
      <c r="OGY24" s="6"/>
      <c r="OGZ24" s="6"/>
      <c r="OHA24" s="6"/>
      <c r="OHB24" s="6"/>
      <c r="OHC24" s="6"/>
      <c r="OHD24" s="6"/>
      <c r="OHE24" s="6"/>
      <c r="OHF24" s="6"/>
      <c r="OHG24" s="6"/>
      <c r="OHH24" s="6"/>
      <c r="OHI24" s="6"/>
      <c r="OHJ24" s="6"/>
      <c r="OHK24" s="6"/>
      <c r="OHL24" s="6"/>
      <c r="OHM24" s="6"/>
      <c r="OHN24" s="6"/>
      <c r="OHO24" s="6"/>
      <c r="OHP24" s="6"/>
      <c r="OHQ24" s="6"/>
      <c r="OHR24" s="6"/>
      <c r="OHS24" s="6"/>
      <c r="OHT24" s="6"/>
      <c r="OHU24" s="6"/>
      <c r="OHV24" s="6"/>
      <c r="OHW24" s="6"/>
      <c r="OHX24" s="6"/>
      <c r="OHY24" s="6"/>
      <c r="OHZ24" s="6"/>
      <c r="OIA24" s="6"/>
      <c r="OIB24" s="6"/>
      <c r="OIC24" s="6"/>
      <c r="OID24" s="6"/>
      <c r="OIE24" s="6"/>
      <c r="OIF24" s="6"/>
      <c r="OIG24" s="6"/>
      <c r="OIH24" s="6"/>
      <c r="OII24" s="6"/>
      <c r="OIJ24" s="6"/>
      <c r="OIK24" s="6"/>
      <c r="OIL24" s="6"/>
      <c r="OIM24" s="6"/>
      <c r="OIN24" s="6"/>
      <c r="OIO24" s="6"/>
      <c r="OIP24" s="6"/>
      <c r="OIQ24" s="6"/>
      <c r="OIR24" s="6"/>
      <c r="OIS24" s="6"/>
      <c r="OIT24" s="6"/>
      <c r="OIU24" s="6"/>
      <c r="OIV24" s="6"/>
      <c r="OIW24" s="6"/>
      <c r="OIX24" s="6"/>
      <c r="OIY24" s="6"/>
      <c r="OIZ24" s="6"/>
      <c r="OJA24" s="6"/>
      <c r="OJB24" s="6"/>
      <c r="OJC24" s="6"/>
      <c r="OJD24" s="6"/>
      <c r="OJE24" s="6"/>
      <c r="OJF24" s="6"/>
      <c r="OJG24" s="6"/>
      <c r="OJH24" s="6"/>
      <c r="OJI24" s="6"/>
      <c r="OJJ24" s="6"/>
      <c r="OJK24" s="6"/>
      <c r="OJL24" s="6"/>
      <c r="OJM24" s="6"/>
      <c r="OJN24" s="6"/>
      <c r="OJO24" s="6"/>
      <c r="OJP24" s="6"/>
      <c r="OJQ24" s="6"/>
      <c r="OJR24" s="6"/>
      <c r="OJS24" s="6"/>
      <c r="OJT24" s="6"/>
      <c r="OJU24" s="6"/>
      <c r="OJV24" s="6"/>
      <c r="OJW24" s="6"/>
      <c r="OJX24" s="6"/>
      <c r="OJY24" s="6"/>
      <c r="OJZ24" s="6"/>
      <c r="OKA24" s="6"/>
      <c r="OKB24" s="6"/>
      <c r="OKC24" s="6"/>
      <c r="OKD24" s="6"/>
      <c r="OKE24" s="6"/>
      <c r="OKF24" s="6"/>
      <c r="OKG24" s="6"/>
      <c r="OKH24" s="6"/>
      <c r="OKI24" s="6"/>
      <c r="OKJ24" s="6"/>
      <c r="OKK24" s="6"/>
      <c r="OKL24" s="6"/>
      <c r="OKM24" s="6"/>
      <c r="OKN24" s="6"/>
      <c r="OKO24" s="6"/>
      <c r="OKP24" s="6"/>
      <c r="OKQ24" s="6"/>
      <c r="OKR24" s="6"/>
      <c r="OKS24" s="6"/>
      <c r="OKT24" s="6"/>
      <c r="OKU24" s="6"/>
      <c r="OKV24" s="6"/>
      <c r="OKW24" s="6"/>
      <c r="OKX24" s="6"/>
      <c r="OKY24" s="6"/>
      <c r="OKZ24" s="6"/>
      <c r="OLA24" s="6"/>
      <c r="OLB24" s="6"/>
      <c r="OLC24" s="6"/>
      <c r="OLD24" s="6"/>
      <c r="OLE24" s="6"/>
      <c r="OLF24" s="6"/>
      <c r="OLG24" s="6"/>
      <c r="OLH24" s="6"/>
      <c r="OLI24" s="6"/>
      <c r="OLJ24" s="6"/>
      <c r="OLK24" s="6"/>
      <c r="OLL24" s="6"/>
      <c r="OLM24" s="6"/>
      <c r="OLN24" s="6"/>
      <c r="OLO24" s="6"/>
      <c r="OLP24" s="6"/>
      <c r="OLQ24" s="6"/>
      <c r="OLR24" s="6"/>
      <c r="OLS24" s="6"/>
      <c r="OLT24" s="6"/>
      <c r="OLU24" s="6"/>
      <c r="OLV24" s="6"/>
      <c r="OLW24" s="6"/>
      <c r="OLX24" s="6"/>
      <c r="OLY24" s="6"/>
      <c r="OLZ24" s="6"/>
      <c r="OMA24" s="6"/>
      <c r="OMB24" s="6"/>
      <c r="OMC24" s="6"/>
      <c r="OMD24" s="6"/>
      <c r="OME24" s="6"/>
      <c r="OMF24" s="6"/>
      <c r="OMG24" s="6"/>
      <c r="OMH24" s="6"/>
      <c r="OMI24" s="6"/>
      <c r="OMJ24" s="6"/>
      <c r="OMK24" s="6"/>
      <c r="OML24" s="6"/>
      <c r="OMM24" s="6"/>
      <c r="OMN24" s="6"/>
      <c r="OMO24" s="6"/>
      <c r="OMP24" s="6"/>
      <c r="OMQ24" s="6"/>
      <c r="OMR24" s="6"/>
      <c r="OMS24" s="6"/>
      <c r="OMT24" s="6"/>
      <c r="OMU24" s="6"/>
      <c r="OMV24" s="6"/>
      <c r="OMW24" s="6"/>
      <c r="OMX24" s="6"/>
      <c r="OMY24" s="6"/>
      <c r="OMZ24" s="6"/>
      <c r="ONA24" s="6"/>
      <c r="ONB24" s="6"/>
      <c r="ONC24" s="6"/>
      <c r="OND24" s="6"/>
      <c r="ONE24" s="6"/>
      <c r="ONF24" s="6"/>
      <c r="ONG24" s="6"/>
      <c r="ONH24" s="6"/>
      <c r="ONI24" s="6"/>
      <c r="ONJ24" s="6"/>
      <c r="ONK24" s="6"/>
      <c r="ONL24" s="6"/>
      <c r="ONM24" s="6"/>
      <c r="ONN24" s="6"/>
      <c r="ONO24" s="6"/>
      <c r="ONP24" s="6"/>
      <c r="ONQ24" s="6"/>
      <c r="ONR24" s="6"/>
      <c r="ONS24" s="6"/>
      <c r="ONT24" s="6"/>
      <c r="ONU24" s="6"/>
      <c r="ONV24" s="6"/>
      <c r="ONW24" s="6"/>
      <c r="ONX24" s="6"/>
      <c r="ONY24" s="6"/>
      <c r="ONZ24" s="6"/>
      <c r="OOA24" s="6"/>
      <c r="OOB24" s="6"/>
      <c r="OOC24" s="6"/>
      <c r="OOD24" s="6"/>
      <c r="OOE24" s="6"/>
      <c r="OOF24" s="6"/>
      <c r="OOG24" s="6"/>
      <c r="OOH24" s="6"/>
      <c r="OOI24" s="6"/>
      <c r="OOJ24" s="6"/>
      <c r="OOK24" s="6"/>
      <c r="OOL24" s="6"/>
      <c r="OOM24" s="6"/>
      <c r="OON24" s="6"/>
      <c r="OOO24" s="6"/>
      <c r="OOP24" s="6"/>
      <c r="OOQ24" s="6"/>
      <c r="OOR24" s="6"/>
      <c r="OOS24" s="6"/>
      <c r="OOT24" s="6"/>
      <c r="OOU24" s="6"/>
      <c r="OOV24" s="6"/>
      <c r="OOW24" s="6"/>
      <c r="OOX24" s="6"/>
      <c r="OOY24" s="6"/>
      <c r="OOZ24" s="6"/>
      <c r="OPA24" s="6"/>
      <c r="OPB24" s="6"/>
      <c r="OPC24" s="6"/>
      <c r="OPD24" s="6"/>
      <c r="OPE24" s="6"/>
      <c r="OPF24" s="6"/>
      <c r="OPG24" s="6"/>
      <c r="OPH24" s="6"/>
      <c r="OPI24" s="6"/>
      <c r="OPJ24" s="6"/>
      <c r="OPK24" s="6"/>
      <c r="OPL24" s="6"/>
      <c r="OPM24" s="6"/>
      <c r="OPN24" s="6"/>
      <c r="OPO24" s="6"/>
      <c r="OPP24" s="6"/>
      <c r="OPQ24" s="6"/>
      <c r="OPR24" s="6"/>
      <c r="OPS24" s="6"/>
      <c r="OPT24" s="6"/>
      <c r="OPU24" s="6"/>
      <c r="OPV24" s="6"/>
      <c r="OPW24" s="6"/>
      <c r="OPX24" s="6"/>
      <c r="OPY24" s="6"/>
      <c r="OPZ24" s="6"/>
      <c r="OQA24" s="6"/>
      <c r="OQB24" s="6"/>
      <c r="OQC24" s="6"/>
      <c r="OQD24" s="6"/>
      <c r="OQE24" s="6"/>
      <c r="OQF24" s="6"/>
      <c r="OQG24" s="6"/>
      <c r="OQH24" s="6"/>
      <c r="OQI24" s="6"/>
      <c r="OQJ24" s="6"/>
      <c r="OQK24" s="6"/>
      <c r="OQL24" s="6"/>
      <c r="OQM24" s="6"/>
      <c r="OQN24" s="6"/>
      <c r="OQO24" s="6"/>
      <c r="OQP24" s="6"/>
      <c r="OQQ24" s="6"/>
      <c r="OQR24" s="6"/>
      <c r="OQS24" s="6"/>
      <c r="OQT24" s="6"/>
      <c r="OQU24" s="6"/>
      <c r="OQV24" s="6"/>
      <c r="OQW24" s="6"/>
      <c r="OQX24" s="6"/>
      <c r="OQY24" s="6"/>
      <c r="OQZ24" s="6"/>
      <c r="ORA24" s="6"/>
      <c r="ORB24" s="6"/>
      <c r="ORC24" s="6"/>
      <c r="ORD24" s="6"/>
      <c r="ORE24" s="6"/>
      <c r="ORF24" s="6"/>
      <c r="ORG24" s="6"/>
      <c r="ORH24" s="6"/>
      <c r="ORI24" s="6"/>
      <c r="ORJ24" s="6"/>
      <c r="ORK24" s="6"/>
      <c r="ORL24" s="6"/>
      <c r="ORM24" s="6"/>
      <c r="ORN24" s="6"/>
      <c r="ORO24" s="6"/>
      <c r="ORP24" s="6"/>
      <c r="ORQ24" s="6"/>
      <c r="ORR24" s="6"/>
      <c r="ORS24" s="6"/>
      <c r="ORT24" s="6"/>
      <c r="ORU24" s="6"/>
      <c r="ORV24" s="6"/>
      <c r="ORW24" s="6"/>
      <c r="ORX24" s="6"/>
      <c r="ORY24" s="6"/>
      <c r="ORZ24" s="6"/>
      <c r="OSA24" s="6"/>
      <c r="OSB24" s="6"/>
      <c r="OSC24" s="6"/>
      <c r="OSD24" s="6"/>
      <c r="OSE24" s="6"/>
      <c r="OSF24" s="6"/>
      <c r="OSG24" s="6"/>
      <c r="OSH24" s="6"/>
      <c r="OSI24" s="6"/>
      <c r="OSJ24" s="6"/>
      <c r="OSK24" s="6"/>
      <c r="OSL24" s="6"/>
      <c r="OSM24" s="6"/>
      <c r="OSN24" s="6"/>
      <c r="OSO24" s="6"/>
      <c r="OSP24" s="6"/>
      <c r="OSQ24" s="6"/>
      <c r="OSR24" s="6"/>
      <c r="OSS24" s="6"/>
      <c r="OST24" s="6"/>
      <c r="OSU24" s="6"/>
      <c r="OSV24" s="6"/>
      <c r="OSW24" s="6"/>
      <c r="OSX24" s="6"/>
      <c r="OSY24" s="6"/>
      <c r="OSZ24" s="6"/>
      <c r="OTA24" s="6"/>
      <c r="OTB24" s="6"/>
      <c r="OTC24" s="6"/>
      <c r="OTD24" s="6"/>
      <c r="OTE24" s="6"/>
      <c r="OTF24" s="6"/>
      <c r="OTG24" s="6"/>
      <c r="OTH24" s="6"/>
      <c r="OTI24" s="6"/>
      <c r="OTJ24" s="6"/>
      <c r="OTK24" s="6"/>
      <c r="OTL24" s="6"/>
      <c r="OTM24" s="6"/>
      <c r="OTN24" s="6"/>
      <c r="OTO24" s="6"/>
      <c r="OTP24" s="6"/>
      <c r="OTQ24" s="6"/>
      <c r="OTR24" s="6"/>
      <c r="OTS24" s="6"/>
      <c r="OTT24" s="6"/>
      <c r="OTU24" s="6"/>
      <c r="OTV24" s="6"/>
      <c r="OTW24" s="6"/>
      <c r="OTX24" s="6"/>
      <c r="OTY24" s="6"/>
      <c r="OTZ24" s="6"/>
      <c r="OUA24" s="6"/>
      <c r="OUB24" s="6"/>
      <c r="OUC24" s="6"/>
      <c r="OUD24" s="6"/>
      <c r="OUE24" s="6"/>
      <c r="OUF24" s="6"/>
      <c r="OUG24" s="6"/>
      <c r="OUH24" s="6"/>
      <c r="OUI24" s="6"/>
      <c r="OUJ24" s="6"/>
      <c r="OUK24" s="6"/>
      <c r="OUL24" s="6"/>
      <c r="OUM24" s="6"/>
      <c r="OUN24" s="6"/>
      <c r="OUO24" s="6"/>
      <c r="OUP24" s="6"/>
      <c r="OUQ24" s="6"/>
      <c r="OUR24" s="6"/>
      <c r="OUS24" s="6"/>
      <c r="OUT24" s="6"/>
      <c r="OUU24" s="6"/>
      <c r="OUV24" s="6"/>
      <c r="OUW24" s="6"/>
      <c r="OUX24" s="6"/>
      <c r="OUY24" s="6"/>
      <c r="OUZ24" s="6"/>
      <c r="OVA24" s="6"/>
      <c r="OVB24" s="6"/>
      <c r="OVC24" s="6"/>
      <c r="OVD24" s="6"/>
      <c r="OVE24" s="6"/>
      <c r="OVF24" s="6"/>
      <c r="OVG24" s="6"/>
      <c r="OVH24" s="6"/>
      <c r="OVI24" s="6"/>
      <c r="OVJ24" s="6"/>
      <c r="OVK24" s="6"/>
      <c r="OVL24" s="6"/>
      <c r="OVM24" s="6"/>
      <c r="OVN24" s="6"/>
      <c r="OVO24" s="6"/>
      <c r="OVP24" s="6"/>
      <c r="OVQ24" s="6"/>
      <c r="OVR24" s="6"/>
      <c r="OVS24" s="6"/>
      <c r="OVT24" s="6"/>
      <c r="OVU24" s="6"/>
      <c r="OVV24" s="6"/>
      <c r="OVW24" s="6"/>
      <c r="OVX24" s="6"/>
      <c r="OVY24" s="6"/>
      <c r="OVZ24" s="6"/>
      <c r="OWA24" s="6"/>
      <c r="OWB24" s="6"/>
      <c r="OWC24" s="6"/>
      <c r="OWD24" s="6"/>
      <c r="OWE24" s="6"/>
      <c r="OWF24" s="6"/>
      <c r="OWG24" s="6"/>
      <c r="OWH24" s="6"/>
      <c r="OWI24" s="6"/>
      <c r="OWJ24" s="6"/>
      <c r="OWK24" s="6"/>
      <c r="OWL24" s="6"/>
      <c r="OWM24" s="6"/>
      <c r="OWN24" s="6"/>
      <c r="OWO24" s="6"/>
      <c r="OWP24" s="6"/>
      <c r="OWQ24" s="6"/>
      <c r="OWR24" s="6"/>
      <c r="OWS24" s="6"/>
      <c r="OWT24" s="6"/>
      <c r="OWU24" s="6"/>
      <c r="OWV24" s="6"/>
      <c r="OWW24" s="6"/>
      <c r="OWX24" s="6"/>
      <c r="OWY24" s="6"/>
      <c r="OWZ24" s="6"/>
      <c r="OXA24" s="6"/>
      <c r="OXB24" s="6"/>
      <c r="OXC24" s="6"/>
      <c r="OXD24" s="6"/>
      <c r="OXE24" s="6"/>
      <c r="OXF24" s="6"/>
      <c r="OXG24" s="6"/>
      <c r="OXH24" s="6"/>
      <c r="OXI24" s="6"/>
      <c r="OXJ24" s="6"/>
      <c r="OXK24" s="6"/>
      <c r="OXL24" s="6"/>
      <c r="OXM24" s="6"/>
      <c r="OXN24" s="6"/>
      <c r="OXO24" s="6"/>
      <c r="OXP24" s="6"/>
      <c r="OXQ24" s="6"/>
      <c r="OXR24" s="6"/>
      <c r="OXS24" s="6"/>
      <c r="OXT24" s="6"/>
      <c r="OXU24" s="6"/>
      <c r="OXV24" s="6"/>
      <c r="OXW24" s="6"/>
      <c r="OXX24" s="6"/>
      <c r="OXY24" s="6"/>
      <c r="OXZ24" s="6"/>
      <c r="OYA24" s="6"/>
      <c r="OYB24" s="6"/>
      <c r="OYC24" s="6"/>
      <c r="OYD24" s="6"/>
      <c r="OYE24" s="6"/>
      <c r="OYF24" s="6"/>
      <c r="OYG24" s="6"/>
      <c r="OYH24" s="6"/>
      <c r="OYI24" s="6"/>
      <c r="OYJ24" s="6"/>
      <c r="OYK24" s="6"/>
      <c r="OYL24" s="6"/>
      <c r="OYM24" s="6"/>
      <c r="OYN24" s="6"/>
      <c r="OYO24" s="6"/>
      <c r="OYP24" s="6"/>
      <c r="OYQ24" s="6"/>
      <c r="OYR24" s="6"/>
      <c r="OYS24" s="6"/>
      <c r="OYT24" s="6"/>
      <c r="OYU24" s="6"/>
      <c r="OYV24" s="6"/>
      <c r="OYW24" s="6"/>
      <c r="OYX24" s="6"/>
      <c r="OYY24" s="6"/>
      <c r="OYZ24" s="6"/>
      <c r="OZA24" s="6"/>
      <c r="OZB24" s="6"/>
      <c r="OZC24" s="6"/>
      <c r="OZD24" s="6"/>
      <c r="OZE24" s="6"/>
      <c r="OZF24" s="6"/>
      <c r="OZG24" s="6"/>
      <c r="OZH24" s="6"/>
      <c r="OZI24" s="6"/>
      <c r="OZJ24" s="6"/>
      <c r="OZK24" s="6"/>
      <c r="OZL24" s="6"/>
      <c r="OZM24" s="6"/>
      <c r="OZN24" s="6"/>
      <c r="OZO24" s="6"/>
      <c r="OZP24" s="6"/>
      <c r="OZQ24" s="6"/>
      <c r="OZR24" s="6"/>
      <c r="OZS24" s="6"/>
      <c r="OZT24" s="6"/>
      <c r="OZU24" s="6"/>
      <c r="OZV24" s="6"/>
      <c r="OZW24" s="6"/>
      <c r="OZX24" s="6"/>
      <c r="OZY24" s="6"/>
      <c r="OZZ24" s="6"/>
      <c r="PAA24" s="6"/>
      <c r="PAB24" s="6"/>
      <c r="PAC24" s="6"/>
      <c r="PAD24" s="6"/>
      <c r="PAE24" s="6"/>
      <c r="PAF24" s="6"/>
      <c r="PAG24" s="6"/>
      <c r="PAH24" s="6"/>
      <c r="PAI24" s="6"/>
      <c r="PAJ24" s="6"/>
      <c r="PAK24" s="6"/>
      <c r="PAL24" s="6"/>
      <c r="PAM24" s="6"/>
      <c r="PAN24" s="6"/>
      <c r="PAO24" s="6"/>
      <c r="PAP24" s="6"/>
      <c r="PAQ24" s="6"/>
      <c r="PAR24" s="6"/>
      <c r="PAS24" s="6"/>
      <c r="PAT24" s="6"/>
      <c r="PAU24" s="6"/>
      <c r="PAV24" s="6"/>
      <c r="PAW24" s="6"/>
      <c r="PAX24" s="6"/>
      <c r="PAY24" s="6"/>
      <c r="PAZ24" s="6"/>
      <c r="PBA24" s="6"/>
      <c r="PBB24" s="6"/>
      <c r="PBC24" s="6"/>
      <c r="PBD24" s="6"/>
      <c r="PBE24" s="6"/>
      <c r="PBF24" s="6"/>
      <c r="PBG24" s="6"/>
      <c r="PBH24" s="6"/>
      <c r="PBI24" s="6"/>
      <c r="PBJ24" s="6"/>
      <c r="PBK24" s="6"/>
      <c r="PBL24" s="6"/>
      <c r="PBM24" s="6"/>
      <c r="PBN24" s="6"/>
      <c r="PBO24" s="6"/>
      <c r="PBP24" s="6"/>
      <c r="PBQ24" s="6"/>
      <c r="PBR24" s="6"/>
      <c r="PBS24" s="6"/>
      <c r="PBT24" s="6"/>
      <c r="PBU24" s="6"/>
      <c r="PBV24" s="6"/>
      <c r="PBW24" s="6"/>
      <c r="PBX24" s="6"/>
      <c r="PBY24" s="6"/>
      <c r="PBZ24" s="6"/>
      <c r="PCA24" s="6"/>
      <c r="PCB24" s="6"/>
      <c r="PCC24" s="6"/>
      <c r="PCD24" s="6"/>
      <c r="PCE24" s="6"/>
      <c r="PCF24" s="6"/>
      <c r="PCG24" s="6"/>
      <c r="PCH24" s="6"/>
      <c r="PCI24" s="6"/>
      <c r="PCJ24" s="6"/>
      <c r="PCK24" s="6"/>
      <c r="PCL24" s="6"/>
      <c r="PCM24" s="6"/>
      <c r="PCN24" s="6"/>
      <c r="PCO24" s="6"/>
      <c r="PCP24" s="6"/>
      <c r="PCQ24" s="6"/>
      <c r="PCR24" s="6"/>
      <c r="PCS24" s="6"/>
      <c r="PCT24" s="6"/>
      <c r="PCU24" s="6"/>
      <c r="PCV24" s="6"/>
      <c r="PCW24" s="6"/>
      <c r="PCX24" s="6"/>
      <c r="PCY24" s="6"/>
      <c r="PCZ24" s="6"/>
      <c r="PDA24" s="6"/>
      <c r="PDB24" s="6"/>
      <c r="PDC24" s="6"/>
      <c r="PDD24" s="6"/>
      <c r="PDE24" s="6"/>
      <c r="PDF24" s="6"/>
      <c r="PDG24" s="6"/>
      <c r="PDH24" s="6"/>
      <c r="PDI24" s="6"/>
      <c r="PDJ24" s="6"/>
      <c r="PDK24" s="6"/>
      <c r="PDL24" s="6"/>
      <c r="PDM24" s="6"/>
      <c r="PDN24" s="6"/>
      <c r="PDO24" s="6"/>
      <c r="PDP24" s="6"/>
      <c r="PDQ24" s="6"/>
      <c r="PDR24" s="6"/>
      <c r="PDS24" s="6"/>
      <c r="PDT24" s="6"/>
      <c r="PDU24" s="6"/>
      <c r="PDV24" s="6"/>
      <c r="PDW24" s="6"/>
      <c r="PDX24" s="6"/>
      <c r="PDY24" s="6"/>
      <c r="PDZ24" s="6"/>
      <c r="PEA24" s="6"/>
      <c r="PEB24" s="6"/>
      <c r="PEC24" s="6"/>
      <c r="PED24" s="6"/>
      <c r="PEE24" s="6"/>
      <c r="PEF24" s="6"/>
      <c r="PEG24" s="6"/>
      <c r="PEH24" s="6"/>
      <c r="PEI24" s="6"/>
      <c r="PEJ24" s="6"/>
      <c r="PEK24" s="6"/>
      <c r="PEL24" s="6"/>
      <c r="PEM24" s="6"/>
      <c r="PEN24" s="6"/>
      <c r="PEO24" s="6"/>
      <c r="PEP24" s="6"/>
      <c r="PEQ24" s="6"/>
      <c r="PER24" s="6"/>
      <c r="PES24" s="6"/>
      <c r="PET24" s="6"/>
      <c r="PEU24" s="6"/>
      <c r="PEV24" s="6"/>
      <c r="PEW24" s="6"/>
      <c r="PEX24" s="6"/>
      <c r="PEY24" s="6"/>
      <c r="PEZ24" s="6"/>
      <c r="PFA24" s="6"/>
      <c r="PFB24" s="6"/>
      <c r="PFC24" s="6"/>
      <c r="PFD24" s="6"/>
      <c r="PFE24" s="6"/>
      <c r="PFF24" s="6"/>
      <c r="PFG24" s="6"/>
      <c r="PFH24" s="6"/>
      <c r="PFI24" s="6"/>
      <c r="PFJ24" s="6"/>
      <c r="PFK24" s="6"/>
      <c r="PFL24" s="6"/>
      <c r="PFM24" s="6"/>
      <c r="PFN24" s="6"/>
      <c r="PFO24" s="6"/>
      <c r="PFP24" s="6"/>
      <c r="PFQ24" s="6"/>
      <c r="PFR24" s="6"/>
      <c r="PFS24" s="6"/>
      <c r="PFT24" s="6"/>
      <c r="PFU24" s="6"/>
      <c r="PFV24" s="6"/>
      <c r="PFW24" s="6"/>
      <c r="PFX24" s="6"/>
      <c r="PFY24" s="6"/>
      <c r="PFZ24" s="6"/>
      <c r="PGA24" s="6"/>
      <c r="PGB24" s="6"/>
      <c r="PGC24" s="6"/>
      <c r="PGD24" s="6"/>
      <c r="PGE24" s="6"/>
      <c r="PGF24" s="6"/>
      <c r="PGG24" s="6"/>
      <c r="PGH24" s="6"/>
      <c r="PGI24" s="6"/>
      <c r="PGJ24" s="6"/>
      <c r="PGK24" s="6"/>
      <c r="PGL24" s="6"/>
      <c r="PGM24" s="6"/>
      <c r="PGN24" s="6"/>
      <c r="PGO24" s="6"/>
      <c r="PGP24" s="6"/>
      <c r="PGQ24" s="6"/>
      <c r="PGR24" s="6"/>
      <c r="PGS24" s="6"/>
      <c r="PGT24" s="6"/>
      <c r="PGU24" s="6"/>
      <c r="PGV24" s="6"/>
      <c r="PGW24" s="6"/>
      <c r="PGX24" s="6"/>
      <c r="PGY24" s="6"/>
      <c r="PGZ24" s="6"/>
      <c r="PHA24" s="6"/>
      <c r="PHB24" s="6"/>
      <c r="PHC24" s="6"/>
      <c r="PHD24" s="6"/>
      <c r="PHE24" s="6"/>
      <c r="PHF24" s="6"/>
      <c r="PHG24" s="6"/>
      <c r="PHH24" s="6"/>
      <c r="PHI24" s="6"/>
      <c r="PHJ24" s="6"/>
      <c r="PHK24" s="6"/>
      <c r="PHL24" s="6"/>
      <c r="PHM24" s="6"/>
      <c r="PHN24" s="6"/>
      <c r="PHO24" s="6"/>
      <c r="PHP24" s="6"/>
      <c r="PHQ24" s="6"/>
      <c r="PHR24" s="6"/>
      <c r="PHS24" s="6"/>
      <c r="PHT24" s="6"/>
      <c r="PHU24" s="6"/>
      <c r="PHV24" s="6"/>
      <c r="PHW24" s="6"/>
      <c r="PHX24" s="6"/>
      <c r="PHY24" s="6"/>
      <c r="PHZ24" s="6"/>
      <c r="PIA24" s="6"/>
      <c r="PIB24" s="6"/>
      <c r="PIC24" s="6"/>
      <c r="PID24" s="6"/>
      <c r="PIE24" s="6"/>
      <c r="PIF24" s="6"/>
      <c r="PIG24" s="6"/>
      <c r="PIH24" s="6"/>
      <c r="PII24" s="6"/>
      <c r="PIJ24" s="6"/>
      <c r="PIK24" s="6"/>
      <c r="PIL24" s="6"/>
      <c r="PIM24" s="6"/>
      <c r="PIN24" s="6"/>
      <c r="PIO24" s="6"/>
      <c r="PIP24" s="6"/>
      <c r="PIQ24" s="6"/>
      <c r="PIR24" s="6"/>
      <c r="PIS24" s="6"/>
      <c r="PIT24" s="6"/>
      <c r="PIU24" s="6"/>
      <c r="PIV24" s="6"/>
      <c r="PIW24" s="6"/>
      <c r="PIX24" s="6"/>
      <c r="PIY24" s="6"/>
      <c r="PIZ24" s="6"/>
      <c r="PJA24" s="6"/>
      <c r="PJB24" s="6"/>
      <c r="PJC24" s="6"/>
      <c r="PJD24" s="6"/>
      <c r="PJE24" s="6"/>
      <c r="PJF24" s="6"/>
      <c r="PJG24" s="6"/>
      <c r="PJH24" s="6"/>
      <c r="PJI24" s="6"/>
      <c r="PJJ24" s="6"/>
      <c r="PJK24" s="6"/>
      <c r="PJL24" s="6"/>
      <c r="PJM24" s="6"/>
      <c r="PJN24" s="6"/>
      <c r="PJO24" s="6"/>
      <c r="PJP24" s="6"/>
      <c r="PJQ24" s="6"/>
      <c r="PJR24" s="6"/>
      <c r="PJS24" s="6"/>
      <c r="PJT24" s="6"/>
      <c r="PJU24" s="6"/>
      <c r="PJV24" s="6"/>
      <c r="PJW24" s="6"/>
      <c r="PJX24" s="6"/>
      <c r="PJY24" s="6"/>
      <c r="PJZ24" s="6"/>
      <c r="PKA24" s="6"/>
      <c r="PKB24" s="6"/>
      <c r="PKC24" s="6"/>
      <c r="PKD24" s="6"/>
      <c r="PKE24" s="6"/>
      <c r="PKF24" s="6"/>
      <c r="PKG24" s="6"/>
      <c r="PKH24" s="6"/>
      <c r="PKI24" s="6"/>
      <c r="PKJ24" s="6"/>
      <c r="PKK24" s="6"/>
      <c r="PKL24" s="6"/>
      <c r="PKM24" s="6"/>
      <c r="PKN24" s="6"/>
      <c r="PKO24" s="6"/>
      <c r="PKP24" s="6"/>
      <c r="PKQ24" s="6"/>
      <c r="PKR24" s="6"/>
      <c r="PKS24" s="6"/>
      <c r="PKT24" s="6"/>
      <c r="PKU24" s="6"/>
      <c r="PKV24" s="6"/>
      <c r="PKW24" s="6"/>
      <c r="PKX24" s="6"/>
      <c r="PKY24" s="6"/>
      <c r="PKZ24" s="6"/>
      <c r="PLA24" s="6"/>
      <c r="PLB24" s="6"/>
      <c r="PLC24" s="6"/>
      <c r="PLD24" s="6"/>
      <c r="PLE24" s="6"/>
      <c r="PLF24" s="6"/>
      <c r="PLG24" s="6"/>
      <c r="PLH24" s="6"/>
      <c r="PLI24" s="6"/>
      <c r="PLJ24" s="6"/>
      <c r="PLK24" s="6"/>
      <c r="PLL24" s="6"/>
      <c r="PLM24" s="6"/>
      <c r="PLN24" s="6"/>
      <c r="PLO24" s="6"/>
      <c r="PLP24" s="6"/>
      <c r="PLQ24" s="6"/>
      <c r="PLR24" s="6"/>
      <c r="PLS24" s="6"/>
      <c r="PLT24" s="6"/>
      <c r="PLU24" s="6"/>
      <c r="PLV24" s="6"/>
      <c r="PLW24" s="6"/>
      <c r="PLX24" s="6"/>
      <c r="PLY24" s="6"/>
      <c r="PLZ24" s="6"/>
      <c r="PMA24" s="6"/>
      <c r="PMB24" s="6"/>
      <c r="PMC24" s="6"/>
      <c r="PMD24" s="6"/>
      <c r="PME24" s="6"/>
      <c r="PMF24" s="6"/>
      <c r="PMG24" s="6"/>
      <c r="PMH24" s="6"/>
      <c r="PMI24" s="6"/>
      <c r="PMJ24" s="6"/>
      <c r="PMK24" s="6"/>
      <c r="PML24" s="6"/>
      <c r="PMM24" s="6"/>
      <c r="PMN24" s="6"/>
      <c r="PMO24" s="6"/>
      <c r="PMP24" s="6"/>
      <c r="PMQ24" s="6"/>
      <c r="PMR24" s="6"/>
      <c r="PMS24" s="6"/>
      <c r="PMT24" s="6"/>
      <c r="PMU24" s="6"/>
      <c r="PMV24" s="6"/>
      <c r="PMW24" s="6"/>
      <c r="PMX24" s="6"/>
      <c r="PMY24" s="6"/>
      <c r="PMZ24" s="6"/>
      <c r="PNA24" s="6"/>
      <c r="PNB24" s="6"/>
      <c r="PNC24" s="6"/>
      <c r="PND24" s="6"/>
      <c r="PNE24" s="6"/>
      <c r="PNF24" s="6"/>
      <c r="PNG24" s="6"/>
      <c r="PNH24" s="6"/>
      <c r="PNI24" s="6"/>
      <c r="PNJ24" s="6"/>
      <c r="PNK24" s="6"/>
      <c r="PNL24" s="6"/>
      <c r="PNM24" s="6"/>
      <c r="PNN24" s="6"/>
      <c r="PNO24" s="6"/>
      <c r="PNP24" s="6"/>
      <c r="PNQ24" s="6"/>
      <c r="PNR24" s="6"/>
      <c r="PNS24" s="6"/>
      <c r="PNT24" s="6"/>
      <c r="PNU24" s="6"/>
      <c r="PNV24" s="6"/>
      <c r="PNW24" s="6"/>
      <c r="PNX24" s="6"/>
      <c r="PNY24" s="6"/>
      <c r="PNZ24" s="6"/>
      <c r="POA24" s="6"/>
      <c r="POB24" s="6"/>
      <c r="POC24" s="6"/>
      <c r="POD24" s="6"/>
      <c r="POE24" s="6"/>
      <c r="POF24" s="6"/>
      <c r="POG24" s="6"/>
      <c r="POH24" s="6"/>
      <c r="POI24" s="6"/>
      <c r="POJ24" s="6"/>
      <c r="POK24" s="6"/>
      <c r="POL24" s="6"/>
      <c r="POM24" s="6"/>
      <c r="PON24" s="6"/>
      <c r="POO24" s="6"/>
      <c r="POP24" s="6"/>
      <c r="POQ24" s="6"/>
      <c r="POR24" s="6"/>
      <c r="POS24" s="6"/>
      <c r="POT24" s="6"/>
      <c r="POU24" s="6"/>
      <c r="POV24" s="6"/>
      <c r="POW24" s="6"/>
      <c r="POX24" s="6"/>
      <c r="POY24" s="6"/>
      <c r="POZ24" s="6"/>
      <c r="PPA24" s="6"/>
      <c r="PPB24" s="6"/>
      <c r="PPC24" s="6"/>
      <c r="PPD24" s="6"/>
      <c r="PPE24" s="6"/>
      <c r="PPF24" s="6"/>
      <c r="PPG24" s="6"/>
      <c r="PPH24" s="6"/>
      <c r="PPI24" s="6"/>
      <c r="PPJ24" s="6"/>
      <c r="PPK24" s="6"/>
      <c r="PPL24" s="6"/>
      <c r="PPM24" s="6"/>
      <c r="PPN24" s="6"/>
      <c r="PPO24" s="6"/>
      <c r="PPP24" s="6"/>
      <c r="PPQ24" s="6"/>
      <c r="PPR24" s="6"/>
      <c r="PPS24" s="6"/>
      <c r="PPT24" s="6"/>
      <c r="PPU24" s="6"/>
      <c r="PPV24" s="6"/>
      <c r="PPW24" s="6"/>
      <c r="PPX24" s="6"/>
      <c r="PPY24" s="6"/>
      <c r="PPZ24" s="6"/>
      <c r="PQA24" s="6"/>
      <c r="PQB24" s="6"/>
      <c r="PQC24" s="6"/>
      <c r="PQD24" s="6"/>
      <c r="PQE24" s="6"/>
      <c r="PQF24" s="6"/>
      <c r="PQG24" s="6"/>
      <c r="PQH24" s="6"/>
      <c r="PQI24" s="6"/>
      <c r="PQJ24" s="6"/>
      <c r="PQK24" s="6"/>
      <c r="PQL24" s="6"/>
      <c r="PQM24" s="6"/>
      <c r="PQN24" s="6"/>
      <c r="PQO24" s="6"/>
      <c r="PQP24" s="6"/>
      <c r="PQQ24" s="6"/>
      <c r="PQR24" s="6"/>
      <c r="PQS24" s="6"/>
      <c r="PQT24" s="6"/>
      <c r="PQU24" s="6"/>
      <c r="PQV24" s="6"/>
      <c r="PQW24" s="6"/>
      <c r="PQX24" s="6"/>
      <c r="PQY24" s="6"/>
      <c r="PQZ24" s="6"/>
      <c r="PRA24" s="6"/>
      <c r="PRB24" s="6"/>
      <c r="PRC24" s="6"/>
      <c r="PRD24" s="6"/>
      <c r="PRE24" s="6"/>
      <c r="PRF24" s="6"/>
      <c r="PRG24" s="6"/>
      <c r="PRH24" s="6"/>
      <c r="PRI24" s="6"/>
      <c r="PRJ24" s="6"/>
      <c r="PRK24" s="6"/>
      <c r="PRL24" s="6"/>
      <c r="PRM24" s="6"/>
      <c r="PRN24" s="6"/>
      <c r="PRO24" s="6"/>
      <c r="PRP24" s="6"/>
      <c r="PRQ24" s="6"/>
      <c r="PRR24" s="6"/>
      <c r="PRS24" s="6"/>
      <c r="PRT24" s="6"/>
      <c r="PRU24" s="6"/>
      <c r="PRV24" s="6"/>
      <c r="PRW24" s="6"/>
      <c r="PRX24" s="6"/>
      <c r="PRY24" s="6"/>
      <c r="PRZ24" s="6"/>
      <c r="PSA24" s="6"/>
      <c r="PSB24" s="6"/>
      <c r="PSC24" s="6"/>
      <c r="PSD24" s="6"/>
      <c r="PSE24" s="6"/>
      <c r="PSF24" s="6"/>
      <c r="PSG24" s="6"/>
      <c r="PSH24" s="6"/>
      <c r="PSI24" s="6"/>
      <c r="PSJ24" s="6"/>
      <c r="PSK24" s="6"/>
      <c r="PSL24" s="6"/>
      <c r="PSM24" s="6"/>
      <c r="PSN24" s="6"/>
      <c r="PSO24" s="6"/>
      <c r="PSP24" s="6"/>
      <c r="PSQ24" s="6"/>
      <c r="PSR24" s="6"/>
      <c r="PSS24" s="6"/>
      <c r="PST24" s="6"/>
      <c r="PSU24" s="6"/>
      <c r="PSV24" s="6"/>
      <c r="PSW24" s="6"/>
      <c r="PSX24" s="6"/>
      <c r="PSY24" s="6"/>
      <c r="PSZ24" s="6"/>
      <c r="PTA24" s="6"/>
      <c r="PTB24" s="6"/>
      <c r="PTC24" s="6"/>
      <c r="PTD24" s="6"/>
      <c r="PTE24" s="6"/>
      <c r="PTF24" s="6"/>
      <c r="PTG24" s="6"/>
      <c r="PTH24" s="6"/>
      <c r="PTI24" s="6"/>
      <c r="PTJ24" s="6"/>
      <c r="PTK24" s="6"/>
      <c r="PTL24" s="6"/>
      <c r="PTM24" s="6"/>
      <c r="PTN24" s="6"/>
      <c r="PTO24" s="6"/>
      <c r="PTP24" s="6"/>
      <c r="PTQ24" s="6"/>
      <c r="PTR24" s="6"/>
      <c r="PTS24" s="6"/>
      <c r="PTT24" s="6"/>
      <c r="PTU24" s="6"/>
      <c r="PTV24" s="6"/>
      <c r="PTW24" s="6"/>
      <c r="PTX24" s="6"/>
      <c r="PTY24" s="6"/>
      <c r="PTZ24" s="6"/>
      <c r="PUA24" s="6"/>
      <c r="PUB24" s="6"/>
      <c r="PUC24" s="6"/>
      <c r="PUD24" s="6"/>
      <c r="PUE24" s="6"/>
      <c r="PUF24" s="6"/>
      <c r="PUG24" s="6"/>
      <c r="PUH24" s="6"/>
      <c r="PUI24" s="6"/>
      <c r="PUJ24" s="6"/>
      <c r="PUK24" s="6"/>
      <c r="PUL24" s="6"/>
      <c r="PUM24" s="6"/>
      <c r="PUN24" s="6"/>
      <c r="PUO24" s="6"/>
      <c r="PUP24" s="6"/>
      <c r="PUQ24" s="6"/>
      <c r="PUR24" s="6"/>
      <c r="PUS24" s="6"/>
      <c r="PUT24" s="6"/>
      <c r="PUU24" s="6"/>
      <c r="PUV24" s="6"/>
      <c r="PUW24" s="6"/>
      <c r="PUX24" s="6"/>
      <c r="PUY24" s="6"/>
      <c r="PUZ24" s="6"/>
      <c r="PVA24" s="6"/>
      <c r="PVB24" s="6"/>
      <c r="PVC24" s="6"/>
      <c r="PVD24" s="6"/>
      <c r="PVE24" s="6"/>
      <c r="PVF24" s="6"/>
      <c r="PVG24" s="6"/>
      <c r="PVH24" s="6"/>
      <c r="PVI24" s="6"/>
      <c r="PVJ24" s="6"/>
      <c r="PVK24" s="6"/>
      <c r="PVL24" s="6"/>
      <c r="PVM24" s="6"/>
      <c r="PVN24" s="6"/>
      <c r="PVO24" s="6"/>
      <c r="PVP24" s="6"/>
      <c r="PVQ24" s="6"/>
      <c r="PVR24" s="6"/>
      <c r="PVS24" s="6"/>
      <c r="PVT24" s="6"/>
      <c r="PVU24" s="6"/>
      <c r="PVV24" s="6"/>
      <c r="PVW24" s="6"/>
      <c r="PVX24" s="6"/>
      <c r="PVY24" s="6"/>
      <c r="PVZ24" s="6"/>
      <c r="PWA24" s="6"/>
      <c r="PWB24" s="6"/>
      <c r="PWC24" s="6"/>
      <c r="PWD24" s="6"/>
      <c r="PWE24" s="6"/>
      <c r="PWF24" s="6"/>
      <c r="PWG24" s="6"/>
      <c r="PWH24" s="6"/>
      <c r="PWI24" s="6"/>
      <c r="PWJ24" s="6"/>
      <c r="PWK24" s="6"/>
      <c r="PWL24" s="6"/>
      <c r="PWM24" s="6"/>
      <c r="PWN24" s="6"/>
      <c r="PWO24" s="6"/>
      <c r="PWP24" s="6"/>
      <c r="PWQ24" s="6"/>
      <c r="PWR24" s="6"/>
      <c r="PWS24" s="6"/>
      <c r="PWT24" s="6"/>
      <c r="PWU24" s="6"/>
      <c r="PWV24" s="6"/>
      <c r="PWW24" s="6"/>
      <c r="PWX24" s="6"/>
      <c r="PWY24" s="6"/>
      <c r="PWZ24" s="6"/>
      <c r="PXA24" s="6"/>
      <c r="PXB24" s="6"/>
      <c r="PXC24" s="6"/>
      <c r="PXD24" s="6"/>
      <c r="PXE24" s="6"/>
      <c r="PXF24" s="6"/>
      <c r="PXG24" s="6"/>
      <c r="PXH24" s="6"/>
      <c r="PXI24" s="6"/>
      <c r="PXJ24" s="6"/>
      <c r="PXK24" s="6"/>
      <c r="PXL24" s="6"/>
      <c r="PXM24" s="6"/>
      <c r="PXN24" s="6"/>
      <c r="PXO24" s="6"/>
      <c r="PXP24" s="6"/>
      <c r="PXQ24" s="6"/>
      <c r="PXR24" s="6"/>
      <c r="PXS24" s="6"/>
      <c r="PXT24" s="6"/>
      <c r="PXU24" s="6"/>
      <c r="PXV24" s="6"/>
      <c r="PXW24" s="6"/>
      <c r="PXX24" s="6"/>
      <c r="PXY24" s="6"/>
      <c r="PXZ24" s="6"/>
      <c r="PYA24" s="6"/>
      <c r="PYB24" s="6"/>
      <c r="PYC24" s="6"/>
      <c r="PYD24" s="6"/>
      <c r="PYE24" s="6"/>
      <c r="PYF24" s="6"/>
      <c r="PYG24" s="6"/>
      <c r="PYH24" s="6"/>
      <c r="PYI24" s="6"/>
      <c r="PYJ24" s="6"/>
      <c r="PYK24" s="6"/>
      <c r="PYL24" s="6"/>
      <c r="PYM24" s="6"/>
      <c r="PYN24" s="6"/>
      <c r="PYO24" s="6"/>
      <c r="PYP24" s="6"/>
      <c r="PYQ24" s="6"/>
      <c r="PYR24" s="6"/>
      <c r="PYS24" s="6"/>
      <c r="PYT24" s="6"/>
      <c r="PYU24" s="6"/>
      <c r="PYV24" s="6"/>
      <c r="PYW24" s="6"/>
      <c r="PYX24" s="6"/>
      <c r="PYY24" s="6"/>
      <c r="PYZ24" s="6"/>
      <c r="PZA24" s="6"/>
      <c r="PZB24" s="6"/>
      <c r="PZC24" s="6"/>
      <c r="PZD24" s="6"/>
      <c r="PZE24" s="6"/>
      <c r="PZF24" s="6"/>
      <c r="PZG24" s="6"/>
      <c r="PZH24" s="6"/>
      <c r="PZI24" s="6"/>
      <c r="PZJ24" s="6"/>
      <c r="PZK24" s="6"/>
      <c r="PZL24" s="6"/>
      <c r="PZM24" s="6"/>
      <c r="PZN24" s="6"/>
      <c r="PZO24" s="6"/>
      <c r="PZP24" s="6"/>
      <c r="PZQ24" s="6"/>
      <c r="PZR24" s="6"/>
      <c r="PZS24" s="6"/>
      <c r="PZT24" s="6"/>
      <c r="PZU24" s="6"/>
      <c r="PZV24" s="6"/>
      <c r="PZW24" s="6"/>
      <c r="PZX24" s="6"/>
      <c r="PZY24" s="6"/>
      <c r="PZZ24" s="6"/>
      <c r="QAA24" s="6"/>
      <c r="QAB24" s="6"/>
      <c r="QAC24" s="6"/>
      <c r="QAD24" s="6"/>
      <c r="QAE24" s="6"/>
      <c r="QAF24" s="6"/>
      <c r="QAG24" s="6"/>
      <c r="QAH24" s="6"/>
      <c r="QAI24" s="6"/>
      <c r="QAJ24" s="6"/>
      <c r="QAK24" s="6"/>
      <c r="QAL24" s="6"/>
      <c r="QAM24" s="6"/>
      <c r="QAN24" s="6"/>
      <c r="QAO24" s="6"/>
      <c r="QAP24" s="6"/>
      <c r="QAQ24" s="6"/>
      <c r="QAR24" s="6"/>
      <c r="QAS24" s="6"/>
      <c r="QAT24" s="6"/>
      <c r="QAU24" s="6"/>
      <c r="QAV24" s="6"/>
      <c r="QAW24" s="6"/>
      <c r="QAX24" s="6"/>
      <c r="QAY24" s="6"/>
      <c r="QAZ24" s="6"/>
      <c r="QBA24" s="6"/>
      <c r="QBB24" s="6"/>
      <c r="QBC24" s="6"/>
      <c r="QBD24" s="6"/>
      <c r="QBE24" s="6"/>
      <c r="QBF24" s="6"/>
      <c r="QBG24" s="6"/>
      <c r="QBH24" s="6"/>
      <c r="QBI24" s="6"/>
      <c r="QBJ24" s="6"/>
      <c r="QBK24" s="6"/>
      <c r="QBL24" s="6"/>
      <c r="QBM24" s="6"/>
      <c r="QBN24" s="6"/>
      <c r="QBO24" s="6"/>
      <c r="QBP24" s="6"/>
      <c r="QBQ24" s="6"/>
      <c r="QBR24" s="6"/>
      <c r="QBS24" s="6"/>
      <c r="QBT24" s="6"/>
      <c r="QBU24" s="6"/>
      <c r="QBV24" s="6"/>
      <c r="QBW24" s="6"/>
      <c r="QBX24" s="6"/>
      <c r="QBY24" s="6"/>
      <c r="QBZ24" s="6"/>
      <c r="QCA24" s="6"/>
      <c r="QCB24" s="6"/>
      <c r="QCC24" s="6"/>
      <c r="QCD24" s="6"/>
      <c r="QCE24" s="6"/>
      <c r="QCF24" s="6"/>
      <c r="QCG24" s="6"/>
      <c r="QCH24" s="6"/>
      <c r="QCI24" s="6"/>
      <c r="QCJ24" s="6"/>
      <c r="QCK24" s="6"/>
      <c r="QCL24" s="6"/>
      <c r="QCM24" s="6"/>
      <c r="QCN24" s="6"/>
      <c r="QCO24" s="6"/>
      <c r="QCP24" s="6"/>
      <c r="QCQ24" s="6"/>
      <c r="QCR24" s="6"/>
      <c r="QCS24" s="6"/>
      <c r="QCT24" s="6"/>
      <c r="QCU24" s="6"/>
      <c r="QCV24" s="6"/>
      <c r="QCW24" s="6"/>
      <c r="QCX24" s="6"/>
      <c r="QCY24" s="6"/>
      <c r="QCZ24" s="6"/>
      <c r="QDA24" s="6"/>
      <c r="QDB24" s="6"/>
      <c r="QDC24" s="6"/>
      <c r="QDD24" s="6"/>
      <c r="QDE24" s="6"/>
      <c r="QDF24" s="6"/>
      <c r="QDG24" s="6"/>
      <c r="QDH24" s="6"/>
      <c r="QDI24" s="6"/>
      <c r="QDJ24" s="6"/>
      <c r="QDK24" s="6"/>
      <c r="QDL24" s="6"/>
      <c r="QDM24" s="6"/>
      <c r="QDN24" s="6"/>
      <c r="QDO24" s="6"/>
      <c r="QDP24" s="6"/>
      <c r="QDQ24" s="6"/>
      <c r="QDR24" s="6"/>
      <c r="QDS24" s="6"/>
      <c r="QDT24" s="6"/>
      <c r="QDU24" s="6"/>
      <c r="QDV24" s="6"/>
      <c r="QDW24" s="6"/>
      <c r="QDX24" s="6"/>
      <c r="QDY24" s="6"/>
      <c r="QDZ24" s="6"/>
      <c r="QEA24" s="6"/>
      <c r="QEB24" s="6"/>
      <c r="QEC24" s="6"/>
      <c r="QED24" s="6"/>
      <c r="QEE24" s="6"/>
      <c r="QEF24" s="6"/>
      <c r="QEG24" s="6"/>
      <c r="QEH24" s="6"/>
      <c r="QEI24" s="6"/>
      <c r="QEJ24" s="6"/>
      <c r="QEK24" s="6"/>
      <c r="QEL24" s="6"/>
      <c r="QEM24" s="6"/>
      <c r="QEN24" s="6"/>
      <c r="QEO24" s="6"/>
      <c r="QEP24" s="6"/>
      <c r="QEQ24" s="6"/>
      <c r="QER24" s="6"/>
      <c r="QES24" s="6"/>
      <c r="QET24" s="6"/>
      <c r="QEU24" s="6"/>
      <c r="QEV24" s="6"/>
      <c r="QEW24" s="6"/>
      <c r="QEX24" s="6"/>
      <c r="QEY24" s="6"/>
      <c r="QEZ24" s="6"/>
      <c r="QFA24" s="6"/>
      <c r="QFB24" s="6"/>
      <c r="QFC24" s="6"/>
      <c r="QFD24" s="6"/>
      <c r="QFE24" s="6"/>
      <c r="QFF24" s="6"/>
      <c r="QFG24" s="6"/>
      <c r="QFH24" s="6"/>
      <c r="QFI24" s="6"/>
      <c r="QFJ24" s="6"/>
      <c r="QFK24" s="6"/>
      <c r="QFL24" s="6"/>
      <c r="QFM24" s="6"/>
      <c r="QFN24" s="6"/>
      <c r="QFO24" s="6"/>
      <c r="QFP24" s="6"/>
      <c r="QFQ24" s="6"/>
      <c r="QFR24" s="6"/>
      <c r="QFS24" s="6"/>
      <c r="QFT24" s="6"/>
      <c r="QFU24" s="6"/>
      <c r="QFV24" s="6"/>
      <c r="QFW24" s="6"/>
      <c r="QFX24" s="6"/>
      <c r="QFY24" s="6"/>
      <c r="QFZ24" s="6"/>
      <c r="QGA24" s="6"/>
      <c r="QGB24" s="6"/>
      <c r="QGC24" s="6"/>
      <c r="QGD24" s="6"/>
      <c r="QGE24" s="6"/>
      <c r="QGF24" s="6"/>
      <c r="QGG24" s="6"/>
      <c r="QGH24" s="6"/>
      <c r="QGI24" s="6"/>
      <c r="QGJ24" s="6"/>
      <c r="QGK24" s="6"/>
      <c r="QGL24" s="6"/>
      <c r="QGM24" s="6"/>
      <c r="QGN24" s="6"/>
      <c r="QGO24" s="6"/>
      <c r="QGP24" s="6"/>
      <c r="QGQ24" s="6"/>
      <c r="QGR24" s="6"/>
      <c r="QGS24" s="6"/>
      <c r="QGT24" s="6"/>
      <c r="QGU24" s="6"/>
      <c r="QGV24" s="6"/>
      <c r="QGW24" s="6"/>
      <c r="QGX24" s="6"/>
      <c r="QGY24" s="6"/>
      <c r="QGZ24" s="6"/>
      <c r="QHA24" s="6"/>
      <c r="QHB24" s="6"/>
      <c r="QHC24" s="6"/>
      <c r="QHD24" s="6"/>
      <c r="QHE24" s="6"/>
      <c r="QHF24" s="6"/>
      <c r="QHG24" s="6"/>
      <c r="QHH24" s="6"/>
      <c r="QHI24" s="6"/>
      <c r="QHJ24" s="6"/>
      <c r="QHK24" s="6"/>
      <c r="QHL24" s="6"/>
      <c r="QHM24" s="6"/>
      <c r="QHN24" s="6"/>
      <c r="QHO24" s="6"/>
      <c r="QHP24" s="6"/>
      <c r="QHQ24" s="6"/>
      <c r="QHR24" s="6"/>
      <c r="QHS24" s="6"/>
      <c r="QHT24" s="6"/>
      <c r="QHU24" s="6"/>
      <c r="QHV24" s="6"/>
      <c r="QHW24" s="6"/>
      <c r="QHX24" s="6"/>
      <c r="QHY24" s="6"/>
      <c r="QHZ24" s="6"/>
      <c r="QIA24" s="6"/>
      <c r="QIB24" s="6"/>
      <c r="QIC24" s="6"/>
      <c r="QID24" s="6"/>
      <c r="QIE24" s="6"/>
      <c r="QIF24" s="6"/>
      <c r="QIG24" s="6"/>
      <c r="QIH24" s="6"/>
      <c r="QII24" s="6"/>
      <c r="QIJ24" s="6"/>
      <c r="QIK24" s="6"/>
      <c r="QIL24" s="6"/>
      <c r="QIM24" s="6"/>
      <c r="QIN24" s="6"/>
      <c r="QIO24" s="6"/>
      <c r="QIP24" s="6"/>
      <c r="QIQ24" s="6"/>
      <c r="QIR24" s="6"/>
      <c r="QIS24" s="6"/>
      <c r="QIT24" s="6"/>
      <c r="QIU24" s="6"/>
      <c r="QIV24" s="6"/>
      <c r="QIW24" s="6"/>
      <c r="QIX24" s="6"/>
      <c r="QIY24" s="6"/>
      <c r="QIZ24" s="6"/>
      <c r="QJA24" s="6"/>
      <c r="QJB24" s="6"/>
      <c r="QJC24" s="6"/>
      <c r="QJD24" s="6"/>
      <c r="QJE24" s="6"/>
      <c r="QJF24" s="6"/>
      <c r="QJG24" s="6"/>
      <c r="QJH24" s="6"/>
      <c r="QJI24" s="6"/>
      <c r="QJJ24" s="6"/>
      <c r="QJK24" s="6"/>
      <c r="QJL24" s="6"/>
      <c r="QJM24" s="6"/>
      <c r="QJN24" s="6"/>
      <c r="QJO24" s="6"/>
      <c r="QJP24" s="6"/>
      <c r="QJQ24" s="6"/>
      <c r="QJR24" s="6"/>
      <c r="QJS24" s="6"/>
      <c r="QJT24" s="6"/>
      <c r="QJU24" s="6"/>
      <c r="QJV24" s="6"/>
      <c r="QJW24" s="6"/>
      <c r="QJX24" s="6"/>
      <c r="QJY24" s="6"/>
      <c r="QJZ24" s="6"/>
      <c r="QKA24" s="6"/>
      <c r="QKB24" s="6"/>
      <c r="QKC24" s="6"/>
      <c r="QKD24" s="6"/>
      <c r="QKE24" s="6"/>
      <c r="QKF24" s="6"/>
      <c r="QKG24" s="6"/>
      <c r="QKH24" s="6"/>
      <c r="QKI24" s="6"/>
      <c r="QKJ24" s="6"/>
      <c r="QKK24" s="6"/>
      <c r="QKL24" s="6"/>
      <c r="QKM24" s="6"/>
      <c r="QKN24" s="6"/>
      <c r="QKO24" s="6"/>
      <c r="QKP24" s="6"/>
      <c r="QKQ24" s="6"/>
      <c r="QKR24" s="6"/>
      <c r="QKS24" s="6"/>
      <c r="QKT24" s="6"/>
      <c r="QKU24" s="6"/>
      <c r="QKV24" s="6"/>
      <c r="QKW24" s="6"/>
      <c r="QKX24" s="6"/>
      <c r="QKY24" s="6"/>
      <c r="QKZ24" s="6"/>
      <c r="QLA24" s="6"/>
      <c r="QLB24" s="6"/>
      <c r="QLC24" s="6"/>
      <c r="QLD24" s="6"/>
      <c r="QLE24" s="6"/>
      <c r="QLF24" s="6"/>
      <c r="QLG24" s="6"/>
      <c r="QLH24" s="6"/>
      <c r="QLI24" s="6"/>
      <c r="QLJ24" s="6"/>
      <c r="QLK24" s="6"/>
      <c r="QLL24" s="6"/>
      <c r="QLM24" s="6"/>
      <c r="QLN24" s="6"/>
      <c r="QLO24" s="6"/>
      <c r="QLP24" s="6"/>
      <c r="QLQ24" s="6"/>
      <c r="QLR24" s="6"/>
      <c r="QLS24" s="6"/>
      <c r="QLT24" s="6"/>
      <c r="QLU24" s="6"/>
      <c r="QLV24" s="6"/>
      <c r="QLW24" s="6"/>
      <c r="QLX24" s="6"/>
      <c r="QLY24" s="6"/>
      <c r="QLZ24" s="6"/>
      <c r="QMA24" s="6"/>
      <c r="QMB24" s="6"/>
      <c r="QMC24" s="6"/>
      <c r="QMD24" s="6"/>
      <c r="QME24" s="6"/>
      <c r="QMF24" s="6"/>
      <c r="QMG24" s="6"/>
      <c r="QMH24" s="6"/>
      <c r="QMI24" s="6"/>
      <c r="QMJ24" s="6"/>
      <c r="QMK24" s="6"/>
      <c r="QML24" s="6"/>
      <c r="QMM24" s="6"/>
      <c r="QMN24" s="6"/>
      <c r="QMO24" s="6"/>
      <c r="QMP24" s="6"/>
      <c r="QMQ24" s="6"/>
      <c r="QMR24" s="6"/>
      <c r="QMS24" s="6"/>
      <c r="QMT24" s="6"/>
      <c r="QMU24" s="6"/>
      <c r="QMV24" s="6"/>
      <c r="QMW24" s="6"/>
      <c r="QMX24" s="6"/>
      <c r="QMY24" s="6"/>
      <c r="QMZ24" s="6"/>
      <c r="QNA24" s="6"/>
      <c r="QNB24" s="6"/>
      <c r="QNC24" s="6"/>
      <c r="QND24" s="6"/>
      <c r="QNE24" s="6"/>
      <c r="QNF24" s="6"/>
      <c r="QNG24" s="6"/>
      <c r="QNH24" s="6"/>
      <c r="QNI24" s="6"/>
      <c r="QNJ24" s="6"/>
      <c r="QNK24" s="6"/>
      <c r="QNL24" s="6"/>
      <c r="QNM24" s="6"/>
      <c r="QNN24" s="6"/>
      <c r="QNO24" s="6"/>
      <c r="QNP24" s="6"/>
      <c r="QNQ24" s="6"/>
      <c r="QNR24" s="6"/>
      <c r="QNS24" s="6"/>
      <c r="QNT24" s="6"/>
      <c r="QNU24" s="6"/>
      <c r="QNV24" s="6"/>
      <c r="QNW24" s="6"/>
      <c r="QNX24" s="6"/>
      <c r="QNY24" s="6"/>
      <c r="QNZ24" s="6"/>
      <c r="QOA24" s="6"/>
      <c r="QOB24" s="6"/>
      <c r="QOC24" s="6"/>
      <c r="QOD24" s="6"/>
      <c r="QOE24" s="6"/>
      <c r="QOF24" s="6"/>
      <c r="QOG24" s="6"/>
      <c r="QOH24" s="6"/>
      <c r="QOI24" s="6"/>
      <c r="QOJ24" s="6"/>
      <c r="QOK24" s="6"/>
      <c r="QOL24" s="6"/>
      <c r="QOM24" s="6"/>
      <c r="QON24" s="6"/>
      <c r="QOO24" s="6"/>
      <c r="QOP24" s="6"/>
      <c r="QOQ24" s="6"/>
      <c r="QOR24" s="6"/>
      <c r="QOS24" s="6"/>
      <c r="QOT24" s="6"/>
      <c r="QOU24" s="6"/>
      <c r="QOV24" s="6"/>
      <c r="QOW24" s="6"/>
      <c r="QOX24" s="6"/>
      <c r="QOY24" s="6"/>
      <c r="QOZ24" s="6"/>
      <c r="QPA24" s="6"/>
      <c r="QPB24" s="6"/>
      <c r="QPC24" s="6"/>
      <c r="QPD24" s="6"/>
      <c r="QPE24" s="6"/>
      <c r="QPF24" s="6"/>
      <c r="QPG24" s="6"/>
      <c r="QPH24" s="6"/>
      <c r="QPI24" s="6"/>
      <c r="QPJ24" s="6"/>
      <c r="QPK24" s="6"/>
      <c r="QPL24" s="6"/>
      <c r="QPM24" s="6"/>
      <c r="QPN24" s="6"/>
      <c r="QPO24" s="6"/>
      <c r="QPP24" s="6"/>
      <c r="QPQ24" s="6"/>
      <c r="QPR24" s="6"/>
      <c r="QPS24" s="6"/>
      <c r="QPT24" s="6"/>
      <c r="QPU24" s="6"/>
      <c r="QPV24" s="6"/>
      <c r="QPW24" s="6"/>
      <c r="QPX24" s="6"/>
      <c r="QPY24" s="6"/>
      <c r="QPZ24" s="6"/>
      <c r="QQA24" s="6"/>
      <c r="QQB24" s="6"/>
      <c r="QQC24" s="6"/>
      <c r="QQD24" s="6"/>
      <c r="QQE24" s="6"/>
      <c r="QQF24" s="6"/>
      <c r="QQG24" s="6"/>
      <c r="QQH24" s="6"/>
      <c r="QQI24" s="6"/>
      <c r="QQJ24" s="6"/>
      <c r="QQK24" s="6"/>
      <c r="QQL24" s="6"/>
      <c r="QQM24" s="6"/>
      <c r="QQN24" s="6"/>
      <c r="QQO24" s="6"/>
      <c r="QQP24" s="6"/>
      <c r="QQQ24" s="6"/>
      <c r="QQR24" s="6"/>
      <c r="QQS24" s="6"/>
      <c r="QQT24" s="6"/>
      <c r="QQU24" s="6"/>
      <c r="QQV24" s="6"/>
      <c r="QQW24" s="6"/>
      <c r="QQX24" s="6"/>
      <c r="QQY24" s="6"/>
      <c r="QQZ24" s="6"/>
      <c r="QRA24" s="6"/>
      <c r="QRB24" s="6"/>
      <c r="QRC24" s="6"/>
      <c r="QRD24" s="6"/>
      <c r="QRE24" s="6"/>
      <c r="QRF24" s="6"/>
      <c r="QRG24" s="6"/>
      <c r="QRH24" s="6"/>
      <c r="QRI24" s="6"/>
      <c r="QRJ24" s="6"/>
      <c r="QRK24" s="6"/>
      <c r="QRL24" s="6"/>
      <c r="QRM24" s="6"/>
      <c r="QRN24" s="6"/>
      <c r="QRO24" s="6"/>
      <c r="QRP24" s="6"/>
      <c r="QRQ24" s="6"/>
      <c r="QRR24" s="6"/>
      <c r="QRS24" s="6"/>
      <c r="QRT24" s="6"/>
      <c r="QRU24" s="6"/>
      <c r="QRV24" s="6"/>
      <c r="QRW24" s="6"/>
      <c r="QRX24" s="6"/>
      <c r="QRY24" s="6"/>
      <c r="QRZ24" s="6"/>
      <c r="QSA24" s="6"/>
      <c r="QSB24" s="6"/>
      <c r="QSC24" s="6"/>
      <c r="QSD24" s="6"/>
      <c r="QSE24" s="6"/>
      <c r="QSF24" s="6"/>
      <c r="QSG24" s="6"/>
      <c r="QSH24" s="6"/>
      <c r="QSI24" s="6"/>
      <c r="QSJ24" s="6"/>
      <c r="QSK24" s="6"/>
      <c r="QSL24" s="6"/>
      <c r="QSM24" s="6"/>
      <c r="QSN24" s="6"/>
      <c r="QSO24" s="6"/>
      <c r="QSP24" s="6"/>
      <c r="QSQ24" s="6"/>
      <c r="QSR24" s="6"/>
      <c r="QSS24" s="6"/>
      <c r="QST24" s="6"/>
      <c r="QSU24" s="6"/>
      <c r="QSV24" s="6"/>
      <c r="QSW24" s="6"/>
      <c r="QSX24" s="6"/>
      <c r="QSY24" s="6"/>
      <c r="QSZ24" s="6"/>
      <c r="QTA24" s="6"/>
      <c r="QTB24" s="6"/>
      <c r="QTC24" s="6"/>
      <c r="QTD24" s="6"/>
      <c r="QTE24" s="6"/>
      <c r="QTF24" s="6"/>
      <c r="QTG24" s="6"/>
      <c r="QTH24" s="6"/>
      <c r="QTI24" s="6"/>
      <c r="QTJ24" s="6"/>
      <c r="QTK24" s="6"/>
      <c r="QTL24" s="6"/>
      <c r="QTM24" s="6"/>
      <c r="QTN24" s="6"/>
      <c r="QTO24" s="6"/>
      <c r="QTP24" s="6"/>
      <c r="QTQ24" s="6"/>
      <c r="QTR24" s="6"/>
      <c r="QTS24" s="6"/>
      <c r="QTT24" s="6"/>
      <c r="QTU24" s="6"/>
      <c r="QTV24" s="6"/>
      <c r="QTW24" s="6"/>
      <c r="QTX24" s="6"/>
      <c r="QTY24" s="6"/>
      <c r="QTZ24" s="6"/>
      <c r="QUA24" s="6"/>
      <c r="QUB24" s="6"/>
      <c r="QUC24" s="6"/>
      <c r="QUD24" s="6"/>
      <c r="QUE24" s="6"/>
      <c r="QUF24" s="6"/>
      <c r="QUG24" s="6"/>
      <c r="QUH24" s="6"/>
      <c r="QUI24" s="6"/>
      <c r="QUJ24" s="6"/>
      <c r="QUK24" s="6"/>
      <c r="QUL24" s="6"/>
      <c r="QUM24" s="6"/>
      <c r="QUN24" s="6"/>
      <c r="QUO24" s="6"/>
      <c r="QUP24" s="6"/>
      <c r="QUQ24" s="6"/>
      <c r="QUR24" s="6"/>
      <c r="QUS24" s="6"/>
      <c r="QUT24" s="6"/>
      <c r="QUU24" s="6"/>
      <c r="QUV24" s="6"/>
      <c r="QUW24" s="6"/>
      <c r="QUX24" s="6"/>
      <c r="QUY24" s="6"/>
      <c r="QUZ24" s="6"/>
      <c r="QVA24" s="6"/>
      <c r="QVB24" s="6"/>
      <c r="QVC24" s="6"/>
      <c r="QVD24" s="6"/>
      <c r="QVE24" s="6"/>
      <c r="QVF24" s="6"/>
      <c r="QVG24" s="6"/>
      <c r="QVH24" s="6"/>
      <c r="QVI24" s="6"/>
      <c r="QVJ24" s="6"/>
      <c r="QVK24" s="6"/>
      <c r="QVL24" s="6"/>
      <c r="QVM24" s="6"/>
      <c r="QVN24" s="6"/>
      <c r="QVO24" s="6"/>
      <c r="QVP24" s="6"/>
      <c r="QVQ24" s="6"/>
      <c r="QVR24" s="6"/>
      <c r="QVS24" s="6"/>
      <c r="QVT24" s="6"/>
      <c r="QVU24" s="6"/>
      <c r="QVV24" s="6"/>
      <c r="QVW24" s="6"/>
      <c r="QVX24" s="6"/>
      <c r="QVY24" s="6"/>
      <c r="QVZ24" s="6"/>
      <c r="QWA24" s="6"/>
      <c r="QWB24" s="6"/>
      <c r="QWC24" s="6"/>
      <c r="QWD24" s="6"/>
      <c r="QWE24" s="6"/>
      <c r="QWF24" s="6"/>
      <c r="QWG24" s="6"/>
      <c r="QWH24" s="6"/>
      <c r="QWI24" s="6"/>
      <c r="QWJ24" s="6"/>
      <c r="QWK24" s="6"/>
      <c r="QWL24" s="6"/>
      <c r="QWM24" s="6"/>
      <c r="QWN24" s="6"/>
      <c r="QWO24" s="6"/>
      <c r="QWP24" s="6"/>
      <c r="QWQ24" s="6"/>
      <c r="QWR24" s="6"/>
      <c r="QWS24" s="6"/>
      <c r="QWT24" s="6"/>
      <c r="QWU24" s="6"/>
      <c r="QWV24" s="6"/>
      <c r="QWW24" s="6"/>
      <c r="QWX24" s="6"/>
      <c r="QWY24" s="6"/>
      <c r="QWZ24" s="6"/>
      <c r="QXA24" s="6"/>
      <c r="QXB24" s="6"/>
      <c r="QXC24" s="6"/>
      <c r="QXD24" s="6"/>
      <c r="QXE24" s="6"/>
      <c r="QXF24" s="6"/>
      <c r="QXG24" s="6"/>
      <c r="QXH24" s="6"/>
      <c r="QXI24" s="6"/>
      <c r="QXJ24" s="6"/>
      <c r="QXK24" s="6"/>
      <c r="QXL24" s="6"/>
      <c r="QXM24" s="6"/>
      <c r="QXN24" s="6"/>
      <c r="QXO24" s="6"/>
      <c r="QXP24" s="6"/>
      <c r="QXQ24" s="6"/>
      <c r="QXR24" s="6"/>
      <c r="QXS24" s="6"/>
      <c r="QXT24" s="6"/>
      <c r="QXU24" s="6"/>
      <c r="QXV24" s="6"/>
      <c r="QXW24" s="6"/>
      <c r="QXX24" s="6"/>
      <c r="QXY24" s="6"/>
      <c r="QXZ24" s="6"/>
      <c r="QYA24" s="6"/>
      <c r="QYB24" s="6"/>
      <c r="QYC24" s="6"/>
      <c r="QYD24" s="6"/>
      <c r="QYE24" s="6"/>
      <c r="QYF24" s="6"/>
      <c r="QYG24" s="6"/>
      <c r="QYH24" s="6"/>
      <c r="QYI24" s="6"/>
      <c r="QYJ24" s="6"/>
      <c r="QYK24" s="6"/>
      <c r="QYL24" s="6"/>
      <c r="QYM24" s="6"/>
      <c r="QYN24" s="6"/>
      <c r="QYO24" s="6"/>
      <c r="QYP24" s="6"/>
      <c r="QYQ24" s="6"/>
      <c r="QYR24" s="6"/>
      <c r="QYS24" s="6"/>
      <c r="QYT24" s="6"/>
      <c r="QYU24" s="6"/>
      <c r="QYV24" s="6"/>
      <c r="QYW24" s="6"/>
      <c r="QYX24" s="6"/>
      <c r="QYY24" s="6"/>
      <c r="QYZ24" s="6"/>
      <c r="QZA24" s="6"/>
      <c r="QZB24" s="6"/>
      <c r="QZC24" s="6"/>
      <c r="QZD24" s="6"/>
      <c r="QZE24" s="6"/>
      <c r="QZF24" s="6"/>
      <c r="QZG24" s="6"/>
      <c r="QZH24" s="6"/>
      <c r="QZI24" s="6"/>
      <c r="QZJ24" s="6"/>
      <c r="QZK24" s="6"/>
      <c r="QZL24" s="6"/>
      <c r="QZM24" s="6"/>
      <c r="QZN24" s="6"/>
      <c r="QZO24" s="6"/>
      <c r="QZP24" s="6"/>
      <c r="QZQ24" s="6"/>
      <c r="QZR24" s="6"/>
      <c r="QZS24" s="6"/>
      <c r="QZT24" s="6"/>
      <c r="QZU24" s="6"/>
      <c r="QZV24" s="6"/>
      <c r="QZW24" s="6"/>
      <c r="QZX24" s="6"/>
      <c r="QZY24" s="6"/>
      <c r="QZZ24" s="6"/>
      <c r="RAA24" s="6"/>
      <c r="RAB24" s="6"/>
      <c r="RAC24" s="6"/>
      <c r="RAD24" s="6"/>
      <c r="RAE24" s="6"/>
      <c r="RAF24" s="6"/>
      <c r="RAG24" s="6"/>
      <c r="RAH24" s="6"/>
      <c r="RAI24" s="6"/>
      <c r="RAJ24" s="6"/>
      <c r="RAK24" s="6"/>
      <c r="RAL24" s="6"/>
      <c r="RAM24" s="6"/>
      <c r="RAN24" s="6"/>
      <c r="RAO24" s="6"/>
      <c r="RAP24" s="6"/>
      <c r="RAQ24" s="6"/>
      <c r="RAR24" s="6"/>
      <c r="RAS24" s="6"/>
      <c r="RAT24" s="6"/>
      <c r="RAU24" s="6"/>
      <c r="RAV24" s="6"/>
      <c r="RAW24" s="6"/>
      <c r="RAX24" s="6"/>
      <c r="RAY24" s="6"/>
      <c r="RAZ24" s="6"/>
      <c r="RBA24" s="6"/>
      <c r="RBB24" s="6"/>
      <c r="RBC24" s="6"/>
      <c r="RBD24" s="6"/>
      <c r="RBE24" s="6"/>
      <c r="RBF24" s="6"/>
      <c r="RBG24" s="6"/>
      <c r="RBH24" s="6"/>
      <c r="RBI24" s="6"/>
      <c r="RBJ24" s="6"/>
      <c r="RBK24" s="6"/>
      <c r="RBL24" s="6"/>
      <c r="RBM24" s="6"/>
      <c r="RBN24" s="6"/>
      <c r="RBO24" s="6"/>
      <c r="RBP24" s="6"/>
      <c r="RBQ24" s="6"/>
      <c r="RBR24" s="6"/>
      <c r="RBS24" s="6"/>
      <c r="RBT24" s="6"/>
      <c r="RBU24" s="6"/>
      <c r="RBV24" s="6"/>
      <c r="RBW24" s="6"/>
      <c r="RBX24" s="6"/>
      <c r="RBY24" s="6"/>
      <c r="RBZ24" s="6"/>
      <c r="RCA24" s="6"/>
      <c r="RCB24" s="6"/>
      <c r="RCC24" s="6"/>
      <c r="RCD24" s="6"/>
      <c r="RCE24" s="6"/>
      <c r="RCF24" s="6"/>
      <c r="RCG24" s="6"/>
      <c r="RCH24" s="6"/>
      <c r="RCI24" s="6"/>
      <c r="RCJ24" s="6"/>
      <c r="RCK24" s="6"/>
      <c r="RCL24" s="6"/>
      <c r="RCM24" s="6"/>
      <c r="RCN24" s="6"/>
      <c r="RCO24" s="6"/>
      <c r="RCP24" s="6"/>
      <c r="RCQ24" s="6"/>
      <c r="RCR24" s="6"/>
      <c r="RCS24" s="6"/>
      <c r="RCT24" s="6"/>
      <c r="RCU24" s="6"/>
      <c r="RCV24" s="6"/>
      <c r="RCW24" s="6"/>
      <c r="RCX24" s="6"/>
      <c r="RCY24" s="6"/>
      <c r="RCZ24" s="6"/>
      <c r="RDA24" s="6"/>
      <c r="RDB24" s="6"/>
      <c r="RDC24" s="6"/>
      <c r="RDD24" s="6"/>
      <c r="RDE24" s="6"/>
      <c r="RDF24" s="6"/>
      <c r="RDG24" s="6"/>
      <c r="RDH24" s="6"/>
      <c r="RDI24" s="6"/>
      <c r="RDJ24" s="6"/>
      <c r="RDK24" s="6"/>
      <c r="RDL24" s="6"/>
      <c r="RDM24" s="6"/>
      <c r="RDN24" s="6"/>
      <c r="RDO24" s="6"/>
      <c r="RDP24" s="6"/>
      <c r="RDQ24" s="6"/>
      <c r="RDR24" s="6"/>
      <c r="RDS24" s="6"/>
      <c r="RDT24" s="6"/>
      <c r="RDU24" s="6"/>
      <c r="RDV24" s="6"/>
      <c r="RDW24" s="6"/>
      <c r="RDX24" s="6"/>
      <c r="RDY24" s="6"/>
      <c r="RDZ24" s="6"/>
      <c r="REA24" s="6"/>
      <c r="REB24" s="6"/>
      <c r="REC24" s="6"/>
      <c r="RED24" s="6"/>
      <c r="REE24" s="6"/>
      <c r="REF24" s="6"/>
      <c r="REG24" s="6"/>
      <c r="REH24" s="6"/>
      <c r="REI24" s="6"/>
      <c r="REJ24" s="6"/>
      <c r="REK24" s="6"/>
      <c r="REL24" s="6"/>
      <c r="REM24" s="6"/>
      <c r="REN24" s="6"/>
      <c r="REO24" s="6"/>
      <c r="REP24" s="6"/>
      <c r="REQ24" s="6"/>
      <c r="RER24" s="6"/>
      <c r="RES24" s="6"/>
      <c r="RET24" s="6"/>
      <c r="REU24" s="6"/>
      <c r="REV24" s="6"/>
      <c r="REW24" s="6"/>
      <c r="REX24" s="6"/>
      <c r="REY24" s="6"/>
      <c r="REZ24" s="6"/>
      <c r="RFA24" s="6"/>
      <c r="RFB24" s="6"/>
      <c r="RFC24" s="6"/>
      <c r="RFD24" s="6"/>
      <c r="RFE24" s="6"/>
      <c r="RFF24" s="6"/>
      <c r="RFG24" s="6"/>
      <c r="RFH24" s="6"/>
      <c r="RFI24" s="6"/>
      <c r="RFJ24" s="6"/>
      <c r="RFK24" s="6"/>
      <c r="RFL24" s="6"/>
      <c r="RFM24" s="6"/>
      <c r="RFN24" s="6"/>
      <c r="RFO24" s="6"/>
      <c r="RFP24" s="6"/>
      <c r="RFQ24" s="6"/>
      <c r="RFR24" s="6"/>
      <c r="RFS24" s="6"/>
      <c r="RFT24" s="6"/>
      <c r="RFU24" s="6"/>
      <c r="RFV24" s="6"/>
      <c r="RFW24" s="6"/>
      <c r="RFX24" s="6"/>
      <c r="RFY24" s="6"/>
      <c r="RFZ24" s="6"/>
      <c r="RGA24" s="6"/>
      <c r="RGB24" s="6"/>
      <c r="RGC24" s="6"/>
      <c r="RGD24" s="6"/>
      <c r="RGE24" s="6"/>
      <c r="RGF24" s="6"/>
      <c r="RGG24" s="6"/>
      <c r="RGH24" s="6"/>
      <c r="RGI24" s="6"/>
      <c r="RGJ24" s="6"/>
      <c r="RGK24" s="6"/>
      <c r="RGL24" s="6"/>
      <c r="RGM24" s="6"/>
      <c r="RGN24" s="6"/>
      <c r="RGO24" s="6"/>
      <c r="RGP24" s="6"/>
      <c r="RGQ24" s="6"/>
      <c r="RGR24" s="6"/>
      <c r="RGS24" s="6"/>
      <c r="RGT24" s="6"/>
      <c r="RGU24" s="6"/>
      <c r="RGV24" s="6"/>
      <c r="RGW24" s="6"/>
      <c r="RGX24" s="6"/>
      <c r="RGY24" s="6"/>
      <c r="RGZ24" s="6"/>
      <c r="RHA24" s="6"/>
      <c r="RHB24" s="6"/>
      <c r="RHC24" s="6"/>
      <c r="RHD24" s="6"/>
      <c r="RHE24" s="6"/>
      <c r="RHF24" s="6"/>
      <c r="RHG24" s="6"/>
      <c r="RHH24" s="6"/>
      <c r="RHI24" s="6"/>
      <c r="RHJ24" s="6"/>
      <c r="RHK24" s="6"/>
      <c r="RHL24" s="6"/>
      <c r="RHM24" s="6"/>
      <c r="RHN24" s="6"/>
      <c r="RHO24" s="6"/>
      <c r="RHP24" s="6"/>
      <c r="RHQ24" s="6"/>
      <c r="RHR24" s="6"/>
      <c r="RHS24" s="6"/>
      <c r="RHT24" s="6"/>
      <c r="RHU24" s="6"/>
      <c r="RHV24" s="6"/>
      <c r="RHW24" s="6"/>
      <c r="RHX24" s="6"/>
      <c r="RHY24" s="6"/>
      <c r="RHZ24" s="6"/>
      <c r="RIA24" s="6"/>
      <c r="RIB24" s="6"/>
      <c r="RIC24" s="6"/>
      <c r="RID24" s="6"/>
      <c r="RIE24" s="6"/>
      <c r="RIF24" s="6"/>
      <c r="RIG24" s="6"/>
      <c r="RIH24" s="6"/>
      <c r="RII24" s="6"/>
      <c r="RIJ24" s="6"/>
      <c r="RIK24" s="6"/>
      <c r="RIL24" s="6"/>
      <c r="RIM24" s="6"/>
      <c r="RIN24" s="6"/>
      <c r="RIO24" s="6"/>
      <c r="RIP24" s="6"/>
      <c r="RIQ24" s="6"/>
      <c r="RIR24" s="6"/>
      <c r="RIS24" s="6"/>
      <c r="RIT24" s="6"/>
      <c r="RIU24" s="6"/>
      <c r="RIV24" s="6"/>
      <c r="RIW24" s="6"/>
      <c r="RIX24" s="6"/>
      <c r="RIY24" s="6"/>
      <c r="RIZ24" s="6"/>
      <c r="RJA24" s="6"/>
      <c r="RJB24" s="6"/>
      <c r="RJC24" s="6"/>
      <c r="RJD24" s="6"/>
      <c r="RJE24" s="6"/>
      <c r="RJF24" s="6"/>
      <c r="RJG24" s="6"/>
      <c r="RJH24" s="6"/>
      <c r="RJI24" s="6"/>
      <c r="RJJ24" s="6"/>
      <c r="RJK24" s="6"/>
      <c r="RJL24" s="6"/>
      <c r="RJM24" s="6"/>
      <c r="RJN24" s="6"/>
      <c r="RJO24" s="6"/>
      <c r="RJP24" s="6"/>
      <c r="RJQ24" s="6"/>
      <c r="RJR24" s="6"/>
      <c r="RJS24" s="6"/>
      <c r="RJT24" s="6"/>
      <c r="RJU24" s="6"/>
      <c r="RJV24" s="6"/>
      <c r="RJW24" s="6"/>
      <c r="RJX24" s="6"/>
      <c r="RJY24" s="6"/>
      <c r="RJZ24" s="6"/>
      <c r="RKA24" s="6"/>
      <c r="RKB24" s="6"/>
      <c r="RKC24" s="6"/>
      <c r="RKD24" s="6"/>
      <c r="RKE24" s="6"/>
      <c r="RKF24" s="6"/>
      <c r="RKG24" s="6"/>
      <c r="RKH24" s="6"/>
      <c r="RKI24" s="6"/>
      <c r="RKJ24" s="6"/>
      <c r="RKK24" s="6"/>
      <c r="RKL24" s="6"/>
      <c r="RKM24" s="6"/>
      <c r="RKN24" s="6"/>
      <c r="RKO24" s="6"/>
      <c r="RKP24" s="6"/>
      <c r="RKQ24" s="6"/>
      <c r="RKR24" s="6"/>
      <c r="RKS24" s="6"/>
      <c r="RKT24" s="6"/>
      <c r="RKU24" s="6"/>
      <c r="RKV24" s="6"/>
      <c r="RKW24" s="6"/>
      <c r="RKX24" s="6"/>
      <c r="RKY24" s="6"/>
      <c r="RKZ24" s="6"/>
      <c r="RLA24" s="6"/>
      <c r="RLB24" s="6"/>
      <c r="RLC24" s="6"/>
      <c r="RLD24" s="6"/>
      <c r="RLE24" s="6"/>
      <c r="RLF24" s="6"/>
      <c r="RLG24" s="6"/>
      <c r="RLH24" s="6"/>
      <c r="RLI24" s="6"/>
      <c r="RLJ24" s="6"/>
      <c r="RLK24" s="6"/>
      <c r="RLL24" s="6"/>
      <c r="RLM24" s="6"/>
      <c r="RLN24" s="6"/>
      <c r="RLO24" s="6"/>
      <c r="RLP24" s="6"/>
      <c r="RLQ24" s="6"/>
      <c r="RLR24" s="6"/>
      <c r="RLS24" s="6"/>
      <c r="RLT24" s="6"/>
      <c r="RLU24" s="6"/>
      <c r="RLV24" s="6"/>
      <c r="RLW24" s="6"/>
      <c r="RLX24" s="6"/>
      <c r="RLY24" s="6"/>
      <c r="RLZ24" s="6"/>
      <c r="RMA24" s="6"/>
      <c r="RMB24" s="6"/>
      <c r="RMC24" s="6"/>
      <c r="RMD24" s="6"/>
      <c r="RME24" s="6"/>
      <c r="RMF24" s="6"/>
      <c r="RMG24" s="6"/>
      <c r="RMH24" s="6"/>
      <c r="RMI24" s="6"/>
      <c r="RMJ24" s="6"/>
      <c r="RMK24" s="6"/>
      <c r="RML24" s="6"/>
      <c r="RMM24" s="6"/>
      <c r="RMN24" s="6"/>
      <c r="RMO24" s="6"/>
      <c r="RMP24" s="6"/>
      <c r="RMQ24" s="6"/>
      <c r="RMR24" s="6"/>
      <c r="RMS24" s="6"/>
      <c r="RMT24" s="6"/>
      <c r="RMU24" s="6"/>
      <c r="RMV24" s="6"/>
      <c r="RMW24" s="6"/>
      <c r="RMX24" s="6"/>
      <c r="RMY24" s="6"/>
      <c r="RMZ24" s="6"/>
      <c r="RNA24" s="6"/>
      <c r="RNB24" s="6"/>
      <c r="RNC24" s="6"/>
      <c r="RND24" s="6"/>
      <c r="RNE24" s="6"/>
      <c r="RNF24" s="6"/>
      <c r="RNG24" s="6"/>
      <c r="RNH24" s="6"/>
      <c r="RNI24" s="6"/>
      <c r="RNJ24" s="6"/>
      <c r="RNK24" s="6"/>
      <c r="RNL24" s="6"/>
      <c r="RNM24" s="6"/>
      <c r="RNN24" s="6"/>
      <c r="RNO24" s="6"/>
      <c r="RNP24" s="6"/>
      <c r="RNQ24" s="6"/>
      <c r="RNR24" s="6"/>
      <c r="RNS24" s="6"/>
      <c r="RNT24" s="6"/>
      <c r="RNU24" s="6"/>
      <c r="RNV24" s="6"/>
      <c r="RNW24" s="6"/>
      <c r="RNX24" s="6"/>
      <c r="RNY24" s="6"/>
      <c r="RNZ24" s="6"/>
      <c r="ROA24" s="6"/>
      <c r="ROB24" s="6"/>
      <c r="ROC24" s="6"/>
      <c r="ROD24" s="6"/>
      <c r="ROE24" s="6"/>
      <c r="ROF24" s="6"/>
      <c r="ROG24" s="6"/>
      <c r="ROH24" s="6"/>
      <c r="ROI24" s="6"/>
      <c r="ROJ24" s="6"/>
      <c r="ROK24" s="6"/>
      <c r="ROL24" s="6"/>
      <c r="ROM24" s="6"/>
      <c r="RON24" s="6"/>
      <c r="ROO24" s="6"/>
      <c r="ROP24" s="6"/>
      <c r="ROQ24" s="6"/>
      <c r="ROR24" s="6"/>
      <c r="ROS24" s="6"/>
      <c r="ROT24" s="6"/>
      <c r="ROU24" s="6"/>
      <c r="ROV24" s="6"/>
      <c r="ROW24" s="6"/>
      <c r="ROX24" s="6"/>
      <c r="ROY24" s="6"/>
      <c r="ROZ24" s="6"/>
      <c r="RPA24" s="6"/>
      <c r="RPB24" s="6"/>
      <c r="RPC24" s="6"/>
      <c r="RPD24" s="6"/>
      <c r="RPE24" s="6"/>
      <c r="RPF24" s="6"/>
      <c r="RPG24" s="6"/>
      <c r="RPH24" s="6"/>
      <c r="RPI24" s="6"/>
      <c r="RPJ24" s="6"/>
      <c r="RPK24" s="6"/>
      <c r="RPL24" s="6"/>
      <c r="RPM24" s="6"/>
      <c r="RPN24" s="6"/>
      <c r="RPO24" s="6"/>
      <c r="RPP24" s="6"/>
      <c r="RPQ24" s="6"/>
      <c r="RPR24" s="6"/>
      <c r="RPS24" s="6"/>
      <c r="RPT24" s="6"/>
      <c r="RPU24" s="6"/>
      <c r="RPV24" s="6"/>
      <c r="RPW24" s="6"/>
      <c r="RPX24" s="6"/>
      <c r="RPY24" s="6"/>
      <c r="RPZ24" s="6"/>
      <c r="RQA24" s="6"/>
      <c r="RQB24" s="6"/>
      <c r="RQC24" s="6"/>
      <c r="RQD24" s="6"/>
      <c r="RQE24" s="6"/>
      <c r="RQF24" s="6"/>
      <c r="RQG24" s="6"/>
      <c r="RQH24" s="6"/>
      <c r="RQI24" s="6"/>
      <c r="RQJ24" s="6"/>
      <c r="RQK24" s="6"/>
      <c r="RQL24" s="6"/>
      <c r="RQM24" s="6"/>
      <c r="RQN24" s="6"/>
      <c r="RQO24" s="6"/>
      <c r="RQP24" s="6"/>
      <c r="RQQ24" s="6"/>
      <c r="RQR24" s="6"/>
      <c r="RQS24" s="6"/>
      <c r="RQT24" s="6"/>
      <c r="RQU24" s="6"/>
      <c r="RQV24" s="6"/>
      <c r="RQW24" s="6"/>
      <c r="RQX24" s="6"/>
      <c r="RQY24" s="6"/>
      <c r="RQZ24" s="6"/>
      <c r="RRA24" s="6"/>
      <c r="RRB24" s="6"/>
      <c r="RRC24" s="6"/>
      <c r="RRD24" s="6"/>
      <c r="RRE24" s="6"/>
      <c r="RRF24" s="6"/>
      <c r="RRG24" s="6"/>
      <c r="RRH24" s="6"/>
      <c r="RRI24" s="6"/>
      <c r="RRJ24" s="6"/>
      <c r="RRK24" s="6"/>
      <c r="RRL24" s="6"/>
      <c r="RRM24" s="6"/>
      <c r="RRN24" s="6"/>
      <c r="RRO24" s="6"/>
      <c r="RRP24" s="6"/>
      <c r="RRQ24" s="6"/>
      <c r="RRR24" s="6"/>
      <c r="RRS24" s="6"/>
      <c r="RRT24" s="6"/>
      <c r="RRU24" s="6"/>
      <c r="RRV24" s="6"/>
      <c r="RRW24" s="6"/>
      <c r="RRX24" s="6"/>
      <c r="RRY24" s="6"/>
      <c r="RRZ24" s="6"/>
      <c r="RSA24" s="6"/>
      <c r="RSB24" s="6"/>
      <c r="RSC24" s="6"/>
      <c r="RSD24" s="6"/>
      <c r="RSE24" s="6"/>
      <c r="RSF24" s="6"/>
      <c r="RSG24" s="6"/>
      <c r="RSH24" s="6"/>
      <c r="RSI24" s="6"/>
      <c r="RSJ24" s="6"/>
      <c r="RSK24" s="6"/>
      <c r="RSL24" s="6"/>
      <c r="RSM24" s="6"/>
      <c r="RSN24" s="6"/>
      <c r="RSO24" s="6"/>
      <c r="RSP24" s="6"/>
      <c r="RSQ24" s="6"/>
      <c r="RSR24" s="6"/>
      <c r="RSS24" s="6"/>
      <c r="RST24" s="6"/>
      <c r="RSU24" s="6"/>
      <c r="RSV24" s="6"/>
      <c r="RSW24" s="6"/>
      <c r="RSX24" s="6"/>
      <c r="RSY24" s="6"/>
      <c r="RSZ24" s="6"/>
      <c r="RTA24" s="6"/>
      <c r="RTB24" s="6"/>
      <c r="RTC24" s="6"/>
      <c r="RTD24" s="6"/>
      <c r="RTE24" s="6"/>
      <c r="RTF24" s="6"/>
      <c r="RTG24" s="6"/>
      <c r="RTH24" s="6"/>
      <c r="RTI24" s="6"/>
      <c r="RTJ24" s="6"/>
      <c r="RTK24" s="6"/>
      <c r="RTL24" s="6"/>
      <c r="RTM24" s="6"/>
      <c r="RTN24" s="6"/>
      <c r="RTO24" s="6"/>
      <c r="RTP24" s="6"/>
      <c r="RTQ24" s="6"/>
      <c r="RTR24" s="6"/>
      <c r="RTS24" s="6"/>
      <c r="RTT24" s="6"/>
      <c r="RTU24" s="6"/>
      <c r="RTV24" s="6"/>
      <c r="RTW24" s="6"/>
      <c r="RTX24" s="6"/>
      <c r="RTY24" s="6"/>
      <c r="RTZ24" s="6"/>
      <c r="RUA24" s="6"/>
      <c r="RUB24" s="6"/>
      <c r="RUC24" s="6"/>
      <c r="RUD24" s="6"/>
      <c r="RUE24" s="6"/>
      <c r="RUF24" s="6"/>
      <c r="RUG24" s="6"/>
      <c r="RUH24" s="6"/>
      <c r="RUI24" s="6"/>
      <c r="RUJ24" s="6"/>
      <c r="RUK24" s="6"/>
      <c r="RUL24" s="6"/>
      <c r="RUM24" s="6"/>
      <c r="RUN24" s="6"/>
      <c r="RUO24" s="6"/>
      <c r="RUP24" s="6"/>
      <c r="RUQ24" s="6"/>
      <c r="RUR24" s="6"/>
      <c r="RUS24" s="6"/>
      <c r="RUT24" s="6"/>
      <c r="RUU24" s="6"/>
      <c r="RUV24" s="6"/>
      <c r="RUW24" s="6"/>
      <c r="RUX24" s="6"/>
      <c r="RUY24" s="6"/>
      <c r="RUZ24" s="6"/>
      <c r="RVA24" s="6"/>
      <c r="RVB24" s="6"/>
      <c r="RVC24" s="6"/>
      <c r="RVD24" s="6"/>
      <c r="RVE24" s="6"/>
      <c r="RVF24" s="6"/>
      <c r="RVG24" s="6"/>
      <c r="RVH24" s="6"/>
      <c r="RVI24" s="6"/>
      <c r="RVJ24" s="6"/>
      <c r="RVK24" s="6"/>
      <c r="RVL24" s="6"/>
      <c r="RVM24" s="6"/>
      <c r="RVN24" s="6"/>
      <c r="RVO24" s="6"/>
      <c r="RVP24" s="6"/>
      <c r="RVQ24" s="6"/>
      <c r="RVR24" s="6"/>
      <c r="RVS24" s="6"/>
      <c r="RVT24" s="6"/>
      <c r="RVU24" s="6"/>
      <c r="RVV24" s="6"/>
      <c r="RVW24" s="6"/>
      <c r="RVX24" s="6"/>
      <c r="RVY24" s="6"/>
      <c r="RVZ24" s="6"/>
      <c r="RWA24" s="6"/>
      <c r="RWB24" s="6"/>
      <c r="RWC24" s="6"/>
      <c r="RWD24" s="6"/>
      <c r="RWE24" s="6"/>
      <c r="RWF24" s="6"/>
      <c r="RWG24" s="6"/>
      <c r="RWH24" s="6"/>
      <c r="RWI24" s="6"/>
      <c r="RWJ24" s="6"/>
      <c r="RWK24" s="6"/>
      <c r="RWL24" s="6"/>
      <c r="RWM24" s="6"/>
      <c r="RWN24" s="6"/>
      <c r="RWO24" s="6"/>
      <c r="RWP24" s="6"/>
      <c r="RWQ24" s="6"/>
      <c r="RWR24" s="6"/>
      <c r="RWS24" s="6"/>
      <c r="RWT24" s="6"/>
      <c r="RWU24" s="6"/>
      <c r="RWV24" s="6"/>
      <c r="RWW24" s="6"/>
      <c r="RWX24" s="6"/>
      <c r="RWY24" s="6"/>
      <c r="RWZ24" s="6"/>
      <c r="RXA24" s="6"/>
      <c r="RXB24" s="6"/>
      <c r="RXC24" s="6"/>
      <c r="RXD24" s="6"/>
      <c r="RXE24" s="6"/>
      <c r="RXF24" s="6"/>
      <c r="RXG24" s="6"/>
      <c r="RXH24" s="6"/>
      <c r="RXI24" s="6"/>
      <c r="RXJ24" s="6"/>
      <c r="RXK24" s="6"/>
      <c r="RXL24" s="6"/>
      <c r="RXM24" s="6"/>
      <c r="RXN24" s="6"/>
      <c r="RXO24" s="6"/>
      <c r="RXP24" s="6"/>
      <c r="RXQ24" s="6"/>
      <c r="RXR24" s="6"/>
      <c r="RXS24" s="6"/>
      <c r="RXT24" s="6"/>
      <c r="RXU24" s="6"/>
      <c r="RXV24" s="6"/>
      <c r="RXW24" s="6"/>
      <c r="RXX24" s="6"/>
      <c r="RXY24" s="6"/>
      <c r="RXZ24" s="6"/>
      <c r="RYA24" s="6"/>
      <c r="RYB24" s="6"/>
      <c r="RYC24" s="6"/>
      <c r="RYD24" s="6"/>
      <c r="RYE24" s="6"/>
      <c r="RYF24" s="6"/>
      <c r="RYG24" s="6"/>
      <c r="RYH24" s="6"/>
      <c r="RYI24" s="6"/>
      <c r="RYJ24" s="6"/>
      <c r="RYK24" s="6"/>
      <c r="RYL24" s="6"/>
      <c r="RYM24" s="6"/>
      <c r="RYN24" s="6"/>
      <c r="RYO24" s="6"/>
      <c r="RYP24" s="6"/>
      <c r="RYQ24" s="6"/>
      <c r="RYR24" s="6"/>
      <c r="RYS24" s="6"/>
      <c r="RYT24" s="6"/>
      <c r="RYU24" s="6"/>
      <c r="RYV24" s="6"/>
      <c r="RYW24" s="6"/>
      <c r="RYX24" s="6"/>
      <c r="RYY24" s="6"/>
      <c r="RYZ24" s="6"/>
      <c r="RZA24" s="6"/>
      <c r="RZB24" s="6"/>
      <c r="RZC24" s="6"/>
      <c r="RZD24" s="6"/>
      <c r="RZE24" s="6"/>
      <c r="RZF24" s="6"/>
      <c r="RZG24" s="6"/>
      <c r="RZH24" s="6"/>
      <c r="RZI24" s="6"/>
      <c r="RZJ24" s="6"/>
      <c r="RZK24" s="6"/>
      <c r="RZL24" s="6"/>
      <c r="RZM24" s="6"/>
      <c r="RZN24" s="6"/>
      <c r="RZO24" s="6"/>
      <c r="RZP24" s="6"/>
      <c r="RZQ24" s="6"/>
      <c r="RZR24" s="6"/>
      <c r="RZS24" s="6"/>
      <c r="RZT24" s="6"/>
      <c r="RZU24" s="6"/>
      <c r="RZV24" s="6"/>
      <c r="RZW24" s="6"/>
      <c r="RZX24" s="6"/>
      <c r="RZY24" s="6"/>
      <c r="RZZ24" s="6"/>
      <c r="SAA24" s="6"/>
      <c r="SAB24" s="6"/>
      <c r="SAC24" s="6"/>
      <c r="SAD24" s="6"/>
      <c r="SAE24" s="6"/>
      <c r="SAF24" s="6"/>
      <c r="SAG24" s="6"/>
      <c r="SAH24" s="6"/>
      <c r="SAI24" s="6"/>
      <c r="SAJ24" s="6"/>
      <c r="SAK24" s="6"/>
      <c r="SAL24" s="6"/>
      <c r="SAM24" s="6"/>
      <c r="SAN24" s="6"/>
      <c r="SAO24" s="6"/>
      <c r="SAP24" s="6"/>
      <c r="SAQ24" s="6"/>
      <c r="SAR24" s="6"/>
      <c r="SAS24" s="6"/>
      <c r="SAT24" s="6"/>
      <c r="SAU24" s="6"/>
      <c r="SAV24" s="6"/>
      <c r="SAW24" s="6"/>
      <c r="SAX24" s="6"/>
      <c r="SAY24" s="6"/>
      <c r="SAZ24" s="6"/>
      <c r="SBA24" s="6"/>
      <c r="SBB24" s="6"/>
      <c r="SBC24" s="6"/>
      <c r="SBD24" s="6"/>
      <c r="SBE24" s="6"/>
      <c r="SBF24" s="6"/>
      <c r="SBG24" s="6"/>
      <c r="SBH24" s="6"/>
      <c r="SBI24" s="6"/>
      <c r="SBJ24" s="6"/>
      <c r="SBK24" s="6"/>
      <c r="SBL24" s="6"/>
      <c r="SBM24" s="6"/>
      <c r="SBN24" s="6"/>
      <c r="SBO24" s="6"/>
      <c r="SBP24" s="6"/>
      <c r="SBQ24" s="6"/>
      <c r="SBR24" s="6"/>
      <c r="SBS24" s="6"/>
      <c r="SBT24" s="6"/>
      <c r="SBU24" s="6"/>
      <c r="SBV24" s="6"/>
      <c r="SBW24" s="6"/>
      <c r="SBX24" s="6"/>
      <c r="SBY24" s="6"/>
      <c r="SBZ24" s="6"/>
      <c r="SCA24" s="6"/>
      <c r="SCB24" s="6"/>
      <c r="SCC24" s="6"/>
      <c r="SCD24" s="6"/>
      <c r="SCE24" s="6"/>
      <c r="SCF24" s="6"/>
      <c r="SCG24" s="6"/>
      <c r="SCH24" s="6"/>
      <c r="SCI24" s="6"/>
      <c r="SCJ24" s="6"/>
      <c r="SCK24" s="6"/>
      <c r="SCL24" s="6"/>
      <c r="SCM24" s="6"/>
      <c r="SCN24" s="6"/>
      <c r="SCO24" s="6"/>
      <c r="SCP24" s="6"/>
      <c r="SCQ24" s="6"/>
      <c r="SCR24" s="6"/>
      <c r="SCS24" s="6"/>
      <c r="SCT24" s="6"/>
      <c r="SCU24" s="6"/>
      <c r="SCV24" s="6"/>
      <c r="SCW24" s="6"/>
      <c r="SCX24" s="6"/>
      <c r="SCY24" s="6"/>
      <c r="SCZ24" s="6"/>
      <c r="SDA24" s="6"/>
      <c r="SDB24" s="6"/>
      <c r="SDC24" s="6"/>
      <c r="SDD24" s="6"/>
      <c r="SDE24" s="6"/>
      <c r="SDF24" s="6"/>
      <c r="SDG24" s="6"/>
      <c r="SDH24" s="6"/>
      <c r="SDI24" s="6"/>
      <c r="SDJ24" s="6"/>
      <c r="SDK24" s="6"/>
      <c r="SDL24" s="6"/>
      <c r="SDM24" s="6"/>
      <c r="SDN24" s="6"/>
      <c r="SDO24" s="6"/>
      <c r="SDP24" s="6"/>
      <c r="SDQ24" s="6"/>
      <c r="SDR24" s="6"/>
      <c r="SDS24" s="6"/>
      <c r="SDT24" s="6"/>
      <c r="SDU24" s="6"/>
      <c r="SDV24" s="6"/>
      <c r="SDW24" s="6"/>
      <c r="SDX24" s="6"/>
      <c r="SDY24" s="6"/>
      <c r="SDZ24" s="6"/>
      <c r="SEA24" s="6"/>
      <c r="SEB24" s="6"/>
      <c r="SEC24" s="6"/>
      <c r="SED24" s="6"/>
      <c r="SEE24" s="6"/>
      <c r="SEF24" s="6"/>
      <c r="SEG24" s="6"/>
      <c r="SEH24" s="6"/>
      <c r="SEI24" s="6"/>
      <c r="SEJ24" s="6"/>
      <c r="SEK24" s="6"/>
      <c r="SEL24" s="6"/>
      <c r="SEM24" s="6"/>
      <c r="SEN24" s="6"/>
      <c r="SEO24" s="6"/>
      <c r="SEP24" s="6"/>
      <c r="SEQ24" s="6"/>
      <c r="SER24" s="6"/>
      <c r="SES24" s="6"/>
      <c r="SET24" s="6"/>
      <c r="SEU24" s="6"/>
      <c r="SEV24" s="6"/>
      <c r="SEW24" s="6"/>
      <c r="SEX24" s="6"/>
      <c r="SEY24" s="6"/>
      <c r="SEZ24" s="6"/>
      <c r="SFA24" s="6"/>
      <c r="SFB24" s="6"/>
      <c r="SFC24" s="6"/>
      <c r="SFD24" s="6"/>
      <c r="SFE24" s="6"/>
      <c r="SFF24" s="6"/>
      <c r="SFG24" s="6"/>
      <c r="SFH24" s="6"/>
      <c r="SFI24" s="6"/>
      <c r="SFJ24" s="6"/>
      <c r="SFK24" s="6"/>
      <c r="SFL24" s="6"/>
      <c r="SFM24" s="6"/>
      <c r="SFN24" s="6"/>
      <c r="SFO24" s="6"/>
      <c r="SFP24" s="6"/>
      <c r="SFQ24" s="6"/>
      <c r="SFR24" s="6"/>
      <c r="SFS24" s="6"/>
      <c r="SFT24" s="6"/>
      <c r="SFU24" s="6"/>
      <c r="SFV24" s="6"/>
      <c r="SFW24" s="6"/>
      <c r="SFX24" s="6"/>
      <c r="SFY24" s="6"/>
      <c r="SFZ24" s="6"/>
      <c r="SGA24" s="6"/>
      <c r="SGB24" s="6"/>
      <c r="SGC24" s="6"/>
      <c r="SGD24" s="6"/>
      <c r="SGE24" s="6"/>
      <c r="SGF24" s="6"/>
      <c r="SGG24" s="6"/>
      <c r="SGH24" s="6"/>
      <c r="SGI24" s="6"/>
      <c r="SGJ24" s="6"/>
      <c r="SGK24" s="6"/>
      <c r="SGL24" s="6"/>
      <c r="SGM24" s="6"/>
      <c r="SGN24" s="6"/>
      <c r="SGO24" s="6"/>
      <c r="SGP24" s="6"/>
      <c r="SGQ24" s="6"/>
      <c r="SGR24" s="6"/>
      <c r="SGS24" s="6"/>
      <c r="SGT24" s="6"/>
      <c r="SGU24" s="6"/>
      <c r="SGV24" s="6"/>
      <c r="SGW24" s="6"/>
      <c r="SGX24" s="6"/>
      <c r="SGY24" s="6"/>
      <c r="SGZ24" s="6"/>
      <c r="SHA24" s="6"/>
      <c r="SHB24" s="6"/>
      <c r="SHC24" s="6"/>
      <c r="SHD24" s="6"/>
      <c r="SHE24" s="6"/>
      <c r="SHF24" s="6"/>
      <c r="SHG24" s="6"/>
      <c r="SHH24" s="6"/>
      <c r="SHI24" s="6"/>
      <c r="SHJ24" s="6"/>
      <c r="SHK24" s="6"/>
      <c r="SHL24" s="6"/>
      <c r="SHM24" s="6"/>
      <c r="SHN24" s="6"/>
      <c r="SHO24" s="6"/>
      <c r="SHP24" s="6"/>
      <c r="SHQ24" s="6"/>
      <c r="SHR24" s="6"/>
      <c r="SHS24" s="6"/>
      <c r="SHT24" s="6"/>
      <c r="SHU24" s="6"/>
      <c r="SHV24" s="6"/>
      <c r="SHW24" s="6"/>
      <c r="SHX24" s="6"/>
      <c r="SHY24" s="6"/>
      <c r="SHZ24" s="6"/>
      <c r="SIA24" s="6"/>
      <c r="SIB24" s="6"/>
      <c r="SIC24" s="6"/>
      <c r="SID24" s="6"/>
      <c r="SIE24" s="6"/>
      <c r="SIF24" s="6"/>
      <c r="SIG24" s="6"/>
      <c r="SIH24" s="6"/>
      <c r="SII24" s="6"/>
      <c r="SIJ24" s="6"/>
      <c r="SIK24" s="6"/>
      <c r="SIL24" s="6"/>
      <c r="SIM24" s="6"/>
      <c r="SIN24" s="6"/>
      <c r="SIO24" s="6"/>
      <c r="SIP24" s="6"/>
      <c r="SIQ24" s="6"/>
      <c r="SIR24" s="6"/>
      <c r="SIS24" s="6"/>
      <c r="SIT24" s="6"/>
      <c r="SIU24" s="6"/>
      <c r="SIV24" s="6"/>
      <c r="SIW24" s="6"/>
      <c r="SIX24" s="6"/>
      <c r="SIY24" s="6"/>
      <c r="SIZ24" s="6"/>
      <c r="SJA24" s="6"/>
      <c r="SJB24" s="6"/>
      <c r="SJC24" s="6"/>
      <c r="SJD24" s="6"/>
      <c r="SJE24" s="6"/>
      <c r="SJF24" s="6"/>
      <c r="SJG24" s="6"/>
      <c r="SJH24" s="6"/>
      <c r="SJI24" s="6"/>
      <c r="SJJ24" s="6"/>
      <c r="SJK24" s="6"/>
      <c r="SJL24" s="6"/>
      <c r="SJM24" s="6"/>
      <c r="SJN24" s="6"/>
      <c r="SJO24" s="6"/>
      <c r="SJP24" s="6"/>
      <c r="SJQ24" s="6"/>
      <c r="SJR24" s="6"/>
      <c r="SJS24" s="6"/>
      <c r="SJT24" s="6"/>
      <c r="SJU24" s="6"/>
      <c r="SJV24" s="6"/>
      <c r="SJW24" s="6"/>
      <c r="SJX24" s="6"/>
      <c r="SJY24" s="6"/>
      <c r="SJZ24" s="6"/>
      <c r="SKA24" s="6"/>
      <c r="SKB24" s="6"/>
      <c r="SKC24" s="6"/>
      <c r="SKD24" s="6"/>
      <c r="SKE24" s="6"/>
      <c r="SKF24" s="6"/>
      <c r="SKG24" s="6"/>
      <c r="SKH24" s="6"/>
      <c r="SKI24" s="6"/>
      <c r="SKJ24" s="6"/>
      <c r="SKK24" s="6"/>
      <c r="SKL24" s="6"/>
      <c r="SKM24" s="6"/>
      <c r="SKN24" s="6"/>
      <c r="SKO24" s="6"/>
      <c r="SKP24" s="6"/>
      <c r="SKQ24" s="6"/>
      <c r="SKR24" s="6"/>
      <c r="SKS24" s="6"/>
      <c r="SKT24" s="6"/>
      <c r="SKU24" s="6"/>
      <c r="SKV24" s="6"/>
      <c r="SKW24" s="6"/>
      <c r="SKX24" s="6"/>
      <c r="SKY24" s="6"/>
      <c r="SKZ24" s="6"/>
      <c r="SLA24" s="6"/>
      <c r="SLB24" s="6"/>
      <c r="SLC24" s="6"/>
      <c r="SLD24" s="6"/>
      <c r="SLE24" s="6"/>
      <c r="SLF24" s="6"/>
      <c r="SLG24" s="6"/>
      <c r="SLH24" s="6"/>
      <c r="SLI24" s="6"/>
      <c r="SLJ24" s="6"/>
      <c r="SLK24" s="6"/>
      <c r="SLL24" s="6"/>
      <c r="SLM24" s="6"/>
      <c r="SLN24" s="6"/>
      <c r="SLO24" s="6"/>
      <c r="SLP24" s="6"/>
      <c r="SLQ24" s="6"/>
      <c r="SLR24" s="6"/>
      <c r="SLS24" s="6"/>
      <c r="SLT24" s="6"/>
      <c r="SLU24" s="6"/>
      <c r="SLV24" s="6"/>
      <c r="SLW24" s="6"/>
      <c r="SLX24" s="6"/>
      <c r="SLY24" s="6"/>
      <c r="SLZ24" s="6"/>
      <c r="SMA24" s="6"/>
      <c r="SMB24" s="6"/>
      <c r="SMC24" s="6"/>
      <c r="SMD24" s="6"/>
      <c r="SME24" s="6"/>
      <c r="SMF24" s="6"/>
      <c r="SMG24" s="6"/>
      <c r="SMH24" s="6"/>
      <c r="SMI24" s="6"/>
      <c r="SMJ24" s="6"/>
      <c r="SMK24" s="6"/>
      <c r="SML24" s="6"/>
      <c r="SMM24" s="6"/>
      <c r="SMN24" s="6"/>
      <c r="SMO24" s="6"/>
      <c r="SMP24" s="6"/>
      <c r="SMQ24" s="6"/>
      <c r="SMR24" s="6"/>
      <c r="SMS24" s="6"/>
      <c r="SMT24" s="6"/>
      <c r="SMU24" s="6"/>
      <c r="SMV24" s="6"/>
      <c r="SMW24" s="6"/>
      <c r="SMX24" s="6"/>
      <c r="SMY24" s="6"/>
      <c r="SMZ24" s="6"/>
      <c r="SNA24" s="6"/>
      <c r="SNB24" s="6"/>
      <c r="SNC24" s="6"/>
      <c r="SND24" s="6"/>
      <c r="SNE24" s="6"/>
      <c r="SNF24" s="6"/>
      <c r="SNG24" s="6"/>
      <c r="SNH24" s="6"/>
      <c r="SNI24" s="6"/>
      <c r="SNJ24" s="6"/>
      <c r="SNK24" s="6"/>
      <c r="SNL24" s="6"/>
      <c r="SNM24" s="6"/>
      <c r="SNN24" s="6"/>
      <c r="SNO24" s="6"/>
      <c r="SNP24" s="6"/>
      <c r="SNQ24" s="6"/>
      <c r="SNR24" s="6"/>
      <c r="SNS24" s="6"/>
      <c r="SNT24" s="6"/>
      <c r="SNU24" s="6"/>
      <c r="SNV24" s="6"/>
      <c r="SNW24" s="6"/>
      <c r="SNX24" s="6"/>
      <c r="SNY24" s="6"/>
      <c r="SNZ24" s="6"/>
      <c r="SOA24" s="6"/>
      <c r="SOB24" s="6"/>
      <c r="SOC24" s="6"/>
      <c r="SOD24" s="6"/>
      <c r="SOE24" s="6"/>
      <c r="SOF24" s="6"/>
      <c r="SOG24" s="6"/>
      <c r="SOH24" s="6"/>
      <c r="SOI24" s="6"/>
      <c r="SOJ24" s="6"/>
      <c r="SOK24" s="6"/>
      <c r="SOL24" s="6"/>
      <c r="SOM24" s="6"/>
      <c r="SON24" s="6"/>
      <c r="SOO24" s="6"/>
      <c r="SOP24" s="6"/>
      <c r="SOQ24" s="6"/>
      <c r="SOR24" s="6"/>
      <c r="SOS24" s="6"/>
      <c r="SOT24" s="6"/>
      <c r="SOU24" s="6"/>
      <c r="SOV24" s="6"/>
      <c r="SOW24" s="6"/>
      <c r="SOX24" s="6"/>
      <c r="SOY24" s="6"/>
      <c r="SOZ24" s="6"/>
      <c r="SPA24" s="6"/>
      <c r="SPB24" s="6"/>
      <c r="SPC24" s="6"/>
      <c r="SPD24" s="6"/>
      <c r="SPE24" s="6"/>
      <c r="SPF24" s="6"/>
      <c r="SPG24" s="6"/>
      <c r="SPH24" s="6"/>
      <c r="SPI24" s="6"/>
      <c r="SPJ24" s="6"/>
      <c r="SPK24" s="6"/>
      <c r="SPL24" s="6"/>
      <c r="SPM24" s="6"/>
      <c r="SPN24" s="6"/>
      <c r="SPO24" s="6"/>
      <c r="SPP24" s="6"/>
      <c r="SPQ24" s="6"/>
      <c r="SPR24" s="6"/>
      <c r="SPS24" s="6"/>
      <c r="SPT24" s="6"/>
      <c r="SPU24" s="6"/>
      <c r="SPV24" s="6"/>
      <c r="SPW24" s="6"/>
      <c r="SPX24" s="6"/>
      <c r="SPY24" s="6"/>
      <c r="SPZ24" s="6"/>
      <c r="SQA24" s="6"/>
      <c r="SQB24" s="6"/>
      <c r="SQC24" s="6"/>
      <c r="SQD24" s="6"/>
      <c r="SQE24" s="6"/>
      <c r="SQF24" s="6"/>
      <c r="SQG24" s="6"/>
      <c r="SQH24" s="6"/>
      <c r="SQI24" s="6"/>
      <c r="SQJ24" s="6"/>
      <c r="SQK24" s="6"/>
      <c r="SQL24" s="6"/>
      <c r="SQM24" s="6"/>
      <c r="SQN24" s="6"/>
      <c r="SQO24" s="6"/>
      <c r="SQP24" s="6"/>
      <c r="SQQ24" s="6"/>
      <c r="SQR24" s="6"/>
      <c r="SQS24" s="6"/>
      <c r="SQT24" s="6"/>
      <c r="SQU24" s="6"/>
      <c r="SQV24" s="6"/>
      <c r="SQW24" s="6"/>
      <c r="SQX24" s="6"/>
      <c r="SQY24" s="6"/>
      <c r="SQZ24" s="6"/>
      <c r="SRA24" s="6"/>
      <c r="SRB24" s="6"/>
      <c r="SRC24" s="6"/>
      <c r="SRD24" s="6"/>
      <c r="SRE24" s="6"/>
      <c r="SRF24" s="6"/>
      <c r="SRG24" s="6"/>
      <c r="SRH24" s="6"/>
      <c r="SRI24" s="6"/>
      <c r="SRJ24" s="6"/>
      <c r="SRK24" s="6"/>
      <c r="SRL24" s="6"/>
      <c r="SRM24" s="6"/>
      <c r="SRN24" s="6"/>
      <c r="SRO24" s="6"/>
      <c r="SRP24" s="6"/>
      <c r="SRQ24" s="6"/>
      <c r="SRR24" s="6"/>
      <c r="SRS24" s="6"/>
      <c r="SRT24" s="6"/>
      <c r="SRU24" s="6"/>
      <c r="SRV24" s="6"/>
      <c r="SRW24" s="6"/>
      <c r="SRX24" s="6"/>
      <c r="SRY24" s="6"/>
      <c r="SRZ24" s="6"/>
      <c r="SSA24" s="6"/>
      <c r="SSB24" s="6"/>
      <c r="SSC24" s="6"/>
      <c r="SSD24" s="6"/>
      <c r="SSE24" s="6"/>
      <c r="SSF24" s="6"/>
      <c r="SSG24" s="6"/>
      <c r="SSH24" s="6"/>
      <c r="SSI24" s="6"/>
      <c r="SSJ24" s="6"/>
      <c r="SSK24" s="6"/>
      <c r="SSL24" s="6"/>
      <c r="SSM24" s="6"/>
      <c r="SSN24" s="6"/>
      <c r="SSO24" s="6"/>
      <c r="SSP24" s="6"/>
      <c r="SSQ24" s="6"/>
      <c r="SSR24" s="6"/>
      <c r="SSS24" s="6"/>
      <c r="SST24" s="6"/>
      <c r="SSU24" s="6"/>
      <c r="SSV24" s="6"/>
      <c r="SSW24" s="6"/>
      <c r="SSX24" s="6"/>
      <c r="SSY24" s="6"/>
      <c r="SSZ24" s="6"/>
      <c r="STA24" s="6"/>
      <c r="STB24" s="6"/>
      <c r="STC24" s="6"/>
      <c r="STD24" s="6"/>
      <c r="STE24" s="6"/>
      <c r="STF24" s="6"/>
      <c r="STG24" s="6"/>
      <c r="STH24" s="6"/>
      <c r="STI24" s="6"/>
      <c r="STJ24" s="6"/>
      <c r="STK24" s="6"/>
      <c r="STL24" s="6"/>
      <c r="STM24" s="6"/>
      <c r="STN24" s="6"/>
      <c r="STO24" s="6"/>
      <c r="STP24" s="6"/>
      <c r="STQ24" s="6"/>
      <c r="STR24" s="6"/>
      <c r="STS24" s="6"/>
      <c r="STT24" s="6"/>
      <c r="STU24" s="6"/>
      <c r="STV24" s="6"/>
      <c r="STW24" s="6"/>
      <c r="STX24" s="6"/>
      <c r="STY24" s="6"/>
      <c r="STZ24" s="6"/>
      <c r="SUA24" s="6"/>
      <c r="SUB24" s="6"/>
      <c r="SUC24" s="6"/>
      <c r="SUD24" s="6"/>
      <c r="SUE24" s="6"/>
      <c r="SUF24" s="6"/>
      <c r="SUG24" s="6"/>
      <c r="SUH24" s="6"/>
      <c r="SUI24" s="6"/>
      <c r="SUJ24" s="6"/>
      <c r="SUK24" s="6"/>
      <c r="SUL24" s="6"/>
      <c r="SUM24" s="6"/>
      <c r="SUN24" s="6"/>
      <c r="SUO24" s="6"/>
      <c r="SUP24" s="6"/>
      <c r="SUQ24" s="6"/>
      <c r="SUR24" s="6"/>
      <c r="SUS24" s="6"/>
      <c r="SUT24" s="6"/>
      <c r="SUU24" s="6"/>
      <c r="SUV24" s="6"/>
      <c r="SUW24" s="6"/>
      <c r="SUX24" s="6"/>
      <c r="SUY24" s="6"/>
      <c r="SUZ24" s="6"/>
      <c r="SVA24" s="6"/>
      <c r="SVB24" s="6"/>
      <c r="SVC24" s="6"/>
      <c r="SVD24" s="6"/>
      <c r="SVE24" s="6"/>
      <c r="SVF24" s="6"/>
      <c r="SVG24" s="6"/>
      <c r="SVH24" s="6"/>
      <c r="SVI24" s="6"/>
      <c r="SVJ24" s="6"/>
      <c r="SVK24" s="6"/>
      <c r="SVL24" s="6"/>
      <c r="SVM24" s="6"/>
      <c r="SVN24" s="6"/>
      <c r="SVO24" s="6"/>
      <c r="SVP24" s="6"/>
      <c r="SVQ24" s="6"/>
      <c r="SVR24" s="6"/>
      <c r="SVS24" s="6"/>
      <c r="SVT24" s="6"/>
      <c r="SVU24" s="6"/>
      <c r="SVV24" s="6"/>
      <c r="SVW24" s="6"/>
      <c r="SVX24" s="6"/>
      <c r="SVY24" s="6"/>
      <c r="SVZ24" s="6"/>
      <c r="SWA24" s="6"/>
      <c r="SWB24" s="6"/>
      <c r="SWC24" s="6"/>
      <c r="SWD24" s="6"/>
      <c r="SWE24" s="6"/>
      <c r="SWF24" s="6"/>
      <c r="SWG24" s="6"/>
      <c r="SWH24" s="6"/>
      <c r="SWI24" s="6"/>
      <c r="SWJ24" s="6"/>
      <c r="SWK24" s="6"/>
      <c r="SWL24" s="6"/>
      <c r="SWM24" s="6"/>
      <c r="SWN24" s="6"/>
      <c r="SWO24" s="6"/>
      <c r="SWP24" s="6"/>
      <c r="SWQ24" s="6"/>
      <c r="SWR24" s="6"/>
      <c r="SWS24" s="6"/>
      <c r="SWT24" s="6"/>
      <c r="SWU24" s="6"/>
      <c r="SWV24" s="6"/>
      <c r="SWW24" s="6"/>
      <c r="SWX24" s="6"/>
      <c r="SWY24" s="6"/>
      <c r="SWZ24" s="6"/>
      <c r="SXA24" s="6"/>
      <c r="SXB24" s="6"/>
      <c r="SXC24" s="6"/>
      <c r="SXD24" s="6"/>
      <c r="SXE24" s="6"/>
      <c r="SXF24" s="6"/>
      <c r="SXG24" s="6"/>
      <c r="SXH24" s="6"/>
      <c r="SXI24" s="6"/>
      <c r="SXJ24" s="6"/>
      <c r="SXK24" s="6"/>
      <c r="SXL24" s="6"/>
      <c r="SXM24" s="6"/>
      <c r="SXN24" s="6"/>
      <c r="SXO24" s="6"/>
      <c r="SXP24" s="6"/>
      <c r="SXQ24" s="6"/>
      <c r="SXR24" s="6"/>
      <c r="SXS24" s="6"/>
      <c r="SXT24" s="6"/>
      <c r="SXU24" s="6"/>
      <c r="SXV24" s="6"/>
      <c r="SXW24" s="6"/>
      <c r="SXX24" s="6"/>
      <c r="SXY24" s="6"/>
      <c r="SXZ24" s="6"/>
      <c r="SYA24" s="6"/>
      <c r="SYB24" s="6"/>
      <c r="SYC24" s="6"/>
      <c r="SYD24" s="6"/>
      <c r="SYE24" s="6"/>
      <c r="SYF24" s="6"/>
      <c r="SYG24" s="6"/>
      <c r="SYH24" s="6"/>
      <c r="SYI24" s="6"/>
      <c r="SYJ24" s="6"/>
      <c r="SYK24" s="6"/>
      <c r="SYL24" s="6"/>
      <c r="SYM24" s="6"/>
      <c r="SYN24" s="6"/>
      <c r="SYO24" s="6"/>
      <c r="SYP24" s="6"/>
      <c r="SYQ24" s="6"/>
      <c r="SYR24" s="6"/>
      <c r="SYS24" s="6"/>
      <c r="SYT24" s="6"/>
      <c r="SYU24" s="6"/>
      <c r="SYV24" s="6"/>
      <c r="SYW24" s="6"/>
      <c r="SYX24" s="6"/>
      <c r="SYY24" s="6"/>
      <c r="SYZ24" s="6"/>
      <c r="SZA24" s="6"/>
      <c r="SZB24" s="6"/>
      <c r="SZC24" s="6"/>
      <c r="SZD24" s="6"/>
      <c r="SZE24" s="6"/>
      <c r="SZF24" s="6"/>
      <c r="SZG24" s="6"/>
      <c r="SZH24" s="6"/>
      <c r="SZI24" s="6"/>
      <c r="SZJ24" s="6"/>
      <c r="SZK24" s="6"/>
      <c r="SZL24" s="6"/>
      <c r="SZM24" s="6"/>
      <c r="SZN24" s="6"/>
      <c r="SZO24" s="6"/>
      <c r="SZP24" s="6"/>
      <c r="SZQ24" s="6"/>
      <c r="SZR24" s="6"/>
      <c r="SZS24" s="6"/>
      <c r="SZT24" s="6"/>
      <c r="SZU24" s="6"/>
      <c r="SZV24" s="6"/>
      <c r="SZW24" s="6"/>
      <c r="SZX24" s="6"/>
      <c r="SZY24" s="6"/>
      <c r="SZZ24" s="6"/>
      <c r="TAA24" s="6"/>
      <c r="TAB24" s="6"/>
      <c r="TAC24" s="6"/>
      <c r="TAD24" s="6"/>
      <c r="TAE24" s="6"/>
      <c r="TAF24" s="6"/>
      <c r="TAG24" s="6"/>
      <c r="TAH24" s="6"/>
      <c r="TAI24" s="6"/>
      <c r="TAJ24" s="6"/>
      <c r="TAK24" s="6"/>
      <c r="TAL24" s="6"/>
      <c r="TAM24" s="6"/>
      <c r="TAN24" s="6"/>
      <c r="TAO24" s="6"/>
      <c r="TAP24" s="6"/>
      <c r="TAQ24" s="6"/>
      <c r="TAR24" s="6"/>
      <c r="TAS24" s="6"/>
      <c r="TAT24" s="6"/>
      <c r="TAU24" s="6"/>
      <c r="TAV24" s="6"/>
      <c r="TAW24" s="6"/>
      <c r="TAX24" s="6"/>
      <c r="TAY24" s="6"/>
      <c r="TAZ24" s="6"/>
      <c r="TBA24" s="6"/>
      <c r="TBB24" s="6"/>
      <c r="TBC24" s="6"/>
      <c r="TBD24" s="6"/>
      <c r="TBE24" s="6"/>
      <c r="TBF24" s="6"/>
      <c r="TBG24" s="6"/>
      <c r="TBH24" s="6"/>
      <c r="TBI24" s="6"/>
      <c r="TBJ24" s="6"/>
      <c r="TBK24" s="6"/>
      <c r="TBL24" s="6"/>
      <c r="TBM24" s="6"/>
      <c r="TBN24" s="6"/>
      <c r="TBO24" s="6"/>
      <c r="TBP24" s="6"/>
      <c r="TBQ24" s="6"/>
      <c r="TBR24" s="6"/>
      <c r="TBS24" s="6"/>
      <c r="TBT24" s="6"/>
      <c r="TBU24" s="6"/>
      <c r="TBV24" s="6"/>
      <c r="TBW24" s="6"/>
      <c r="TBX24" s="6"/>
      <c r="TBY24" s="6"/>
      <c r="TBZ24" s="6"/>
      <c r="TCA24" s="6"/>
      <c r="TCB24" s="6"/>
      <c r="TCC24" s="6"/>
      <c r="TCD24" s="6"/>
      <c r="TCE24" s="6"/>
      <c r="TCF24" s="6"/>
      <c r="TCG24" s="6"/>
      <c r="TCH24" s="6"/>
      <c r="TCI24" s="6"/>
      <c r="TCJ24" s="6"/>
      <c r="TCK24" s="6"/>
      <c r="TCL24" s="6"/>
      <c r="TCM24" s="6"/>
      <c r="TCN24" s="6"/>
      <c r="TCO24" s="6"/>
      <c r="TCP24" s="6"/>
      <c r="TCQ24" s="6"/>
      <c r="TCR24" s="6"/>
      <c r="TCS24" s="6"/>
      <c r="TCT24" s="6"/>
      <c r="TCU24" s="6"/>
      <c r="TCV24" s="6"/>
      <c r="TCW24" s="6"/>
      <c r="TCX24" s="6"/>
      <c r="TCY24" s="6"/>
      <c r="TCZ24" s="6"/>
      <c r="TDA24" s="6"/>
      <c r="TDB24" s="6"/>
      <c r="TDC24" s="6"/>
      <c r="TDD24" s="6"/>
      <c r="TDE24" s="6"/>
      <c r="TDF24" s="6"/>
      <c r="TDG24" s="6"/>
      <c r="TDH24" s="6"/>
      <c r="TDI24" s="6"/>
      <c r="TDJ24" s="6"/>
      <c r="TDK24" s="6"/>
      <c r="TDL24" s="6"/>
      <c r="TDM24" s="6"/>
      <c r="TDN24" s="6"/>
      <c r="TDO24" s="6"/>
      <c r="TDP24" s="6"/>
      <c r="TDQ24" s="6"/>
      <c r="TDR24" s="6"/>
      <c r="TDS24" s="6"/>
      <c r="TDT24" s="6"/>
      <c r="TDU24" s="6"/>
      <c r="TDV24" s="6"/>
      <c r="TDW24" s="6"/>
      <c r="TDX24" s="6"/>
      <c r="TDY24" s="6"/>
      <c r="TDZ24" s="6"/>
      <c r="TEA24" s="6"/>
      <c r="TEB24" s="6"/>
      <c r="TEC24" s="6"/>
      <c r="TED24" s="6"/>
      <c r="TEE24" s="6"/>
      <c r="TEF24" s="6"/>
      <c r="TEG24" s="6"/>
      <c r="TEH24" s="6"/>
      <c r="TEI24" s="6"/>
      <c r="TEJ24" s="6"/>
      <c r="TEK24" s="6"/>
      <c r="TEL24" s="6"/>
      <c r="TEM24" s="6"/>
      <c r="TEN24" s="6"/>
      <c r="TEO24" s="6"/>
      <c r="TEP24" s="6"/>
      <c r="TEQ24" s="6"/>
      <c r="TER24" s="6"/>
      <c r="TES24" s="6"/>
      <c r="TET24" s="6"/>
      <c r="TEU24" s="6"/>
      <c r="TEV24" s="6"/>
      <c r="TEW24" s="6"/>
      <c r="TEX24" s="6"/>
      <c r="TEY24" s="6"/>
      <c r="TEZ24" s="6"/>
      <c r="TFA24" s="6"/>
      <c r="TFB24" s="6"/>
      <c r="TFC24" s="6"/>
      <c r="TFD24" s="6"/>
      <c r="TFE24" s="6"/>
      <c r="TFF24" s="6"/>
      <c r="TFG24" s="6"/>
      <c r="TFH24" s="6"/>
      <c r="TFI24" s="6"/>
      <c r="TFJ24" s="6"/>
      <c r="TFK24" s="6"/>
      <c r="TFL24" s="6"/>
      <c r="TFM24" s="6"/>
      <c r="TFN24" s="6"/>
      <c r="TFO24" s="6"/>
      <c r="TFP24" s="6"/>
      <c r="TFQ24" s="6"/>
      <c r="TFR24" s="6"/>
      <c r="TFS24" s="6"/>
      <c r="TFT24" s="6"/>
      <c r="TFU24" s="6"/>
      <c r="TFV24" s="6"/>
      <c r="TFW24" s="6"/>
      <c r="TFX24" s="6"/>
      <c r="TFY24" s="6"/>
      <c r="TFZ24" s="6"/>
      <c r="TGA24" s="6"/>
      <c r="TGB24" s="6"/>
      <c r="TGC24" s="6"/>
      <c r="TGD24" s="6"/>
      <c r="TGE24" s="6"/>
      <c r="TGF24" s="6"/>
      <c r="TGG24" s="6"/>
      <c r="TGH24" s="6"/>
      <c r="TGI24" s="6"/>
      <c r="TGJ24" s="6"/>
      <c r="TGK24" s="6"/>
      <c r="TGL24" s="6"/>
      <c r="TGM24" s="6"/>
      <c r="TGN24" s="6"/>
      <c r="TGO24" s="6"/>
      <c r="TGP24" s="6"/>
      <c r="TGQ24" s="6"/>
      <c r="TGR24" s="6"/>
      <c r="TGS24" s="6"/>
      <c r="TGT24" s="6"/>
      <c r="TGU24" s="6"/>
      <c r="TGV24" s="6"/>
      <c r="TGW24" s="6"/>
      <c r="TGX24" s="6"/>
      <c r="TGY24" s="6"/>
      <c r="TGZ24" s="6"/>
      <c r="THA24" s="6"/>
      <c r="THB24" s="6"/>
      <c r="THC24" s="6"/>
      <c r="THD24" s="6"/>
      <c r="THE24" s="6"/>
      <c r="THF24" s="6"/>
      <c r="THG24" s="6"/>
      <c r="THH24" s="6"/>
      <c r="THI24" s="6"/>
      <c r="THJ24" s="6"/>
      <c r="THK24" s="6"/>
      <c r="THL24" s="6"/>
      <c r="THM24" s="6"/>
      <c r="THN24" s="6"/>
      <c r="THO24" s="6"/>
      <c r="THP24" s="6"/>
      <c r="THQ24" s="6"/>
      <c r="THR24" s="6"/>
      <c r="THS24" s="6"/>
      <c r="THT24" s="6"/>
      <c r="THU24" s="6"/>
      <c r="THV24" s="6"/>
      <c r="THW24" s="6"/>
      <c r="THX24" s="6"/>
      <c r="THY24" s="6"/>
      <c r="THZ24" s="6"/>
      <c r="TIA24" s="6"/>
      <c r="TIB24" s="6"/>
      <c r="TIC24" s="6"/>
      <c r="TID24" s="6"/>
      <c r="TIE24" s="6"/>
      <c r="TIF24" s="6"/>
      <c r="TIG24" s="6"/>
      <c r="TIH24" s="6"/>
      <c r="TII24" s="6"/>
      <c r="TIJ24" s="6"/>
      <c r="TIK24" s="6"/>
      <c r="TIL24" s="6"/>
      <c r="TIM24" s="6"/>
      <c r="TIN24" s="6"/>
      <c r="TIO24" s="6"/>
      <c r="TIP24" s="6"/>
      <c r="TIQ24" s="6"/>
      <c r="TIR24" s="6"/>
      <c r="TIS24" s="6"/>
      <c r="TIT24" s="6"/>
      <c r="TIU24" s="6"/>
      <c r="TIV24" s="6"/>
      <c r="TIW24" s="6"/>
      <c r="TIX24" s="6"/>
      <c r="TIY24" s="6"/>
      <c r="TIZ24" s="6"/>
      <c r="TJA24" s="6"/>
      <c r="TJB24" s="6"/>
      <c r="TJC24" s="6"/>
      <c r="TJD24" s="6"/>
      <c r="TJE24" s="6"/>
      <c r="TJF24" s="6"/>
      <c r="TJG24" s="6"/>
      <c r="TJH24" s="6"/>
      <c r="TJI24" s="6"/>
      <c r="TJJ24" s="6"/>
      <c r="TJK24" s="6"/>
      <c r="TJL24" s="6"/>
      <c r="TJM24" s="6"/>
      <c r="TJN24" s="6"/>
      <c r="TJO24" s="6"/>
      <c r="TJP24" s="6"/>
      <c r="TJQ24" s="6"/>
      <c r="TJR24" s="6"/>
      <c r="TJS24" s="6"/>
      <c r="TJT24" s="6"/>
      <c r="TJU24" s="6"/>
      <c r="TJV24" s="6"/>
      <c r="TJW24" s="6"/>
      <c r="TJX24" s="6"/>
      <c r="TJY24" s="6"/>
      <c r="TJZ24" s="6"/>
      <c r="TKA24" s="6"/>
      <c r="TKB24" s="6"/>
      <c r="TKC24" s="6"/>
      <c r="TKD24" s="6"/>
      <c r="TKE24" s="6"/>
      <c r="TKF24" s="6"/>
      <c r="TKG24" s="6"/>
      <c r="TKH24" s="6"/>
      <c r="TKI24" s="6"/>
      <c r="TKJ24" s="6"/>
      <c r="TKK24" s="6"/>
      <c r="TKL24" s="6"/>
      <c r="TKM24" s="6"/>
      <c r="TKN24" s="6"/>
      <c r="TKO24" s="6"/>
      <c r="TKP24" s="6"/>
      <c r="TKQ24" s="6"/>
      <c r="TKR24" s="6"/>
      <c r="TKS24" s="6"/>
      <c r="TKT24" s="6"/>
      <c r="TKU24" s="6"/>
      <c r="TKV24" s="6"/>
      <c r="TKW24" s="6"/>
      <c r="TKX24" s="6"/>
      <c r="TKY24" s="6"/>
      <c r="TKZ24" s="6"/>
      <c r="TLA24" s="6"/>
      <c r="TLB24" s="6"/>
      <c r="TLC24" s="6"/>
      <c r="TLD24" s="6"/>
      <c r="TLE24" s="6"/>
      <c r="TLF24" s="6"/>
      <c r="TLG24" s="6"/>
      <c r="TLH24" s="6"/>
      <c r="TLI24" s="6"/>
      <c r="TLJ24" s="6"/>
      <c r="TLK24" s="6"/>
      <c r="TLL24" s="6"/>
      <c r="TLM24" s="6"/>
      <c r="TLN24" s="6"/>
      <c r="TLO24" s="6"/>
      <c r="TLP24" s="6"/>
      <c r="TLQ24" s="6"/>
      <c r="TLR24" s="6"/>
      <c r="TLS24" s="6"/>
      <c r="TLT24" s="6"/>
      <c r="TLU24" s="6"/>
      <c r="TLV24" s="6"/>
      <c r="TLW24" s="6"/>
      <c r="TLX24" s="6"/>
      <c r="TLY24" s="6"/>
      <c r="TLZ24" s="6"/>
      <c r="TMA24" s="6"/>
      <c r="TMB24" s="6"/>
      <c r="TMC24" s="6"/>
      <c r="TMD24" s="6"/>
      <c r="TME24" s="6"/>
      <c r="TMF24" s="6"/>
      <c r="TMG24" s="6"/>
      <c r="TMH24" s="6"/>
      <c r="TMI24" s="6"/>
      <c r="TMJ24" s="6"/>
      <c r="TMK24" s="6"/>
      <c r="TML24" s="6"/>
      <c r="TMM24" s="6"/>
      <c r="TMN24" s="6"/>
      <c r="TMO24" s="6"/>
      <c r="TMP24" s="6"/>
      <c r="TMQ24" s="6"/>
      <c r="TMR24" s="6"/>
      <c r="TMS24" s="6"/>
      <c r="TMT24" s="6"/>
      <c r="TMU24" s="6"/>
      <c r="TMV24" s="6"/>
      <c r="TMW24" s="6"/>
      <c r="TMX24" s="6"/>
      <c r="TMY24" s="6"/>
      <c r="TMZ24" s="6"/>
      <c r="TNA24" s="6"/>
      <c r="TNB24" s="6"/>
      <c r="TNC24" s="6"/>
      <c r="TND24" s="6"/>
      <c r="TNE24" s="6"/>
      <c r="TNF24" s="6"/>
      <c r="TNG24" s="6"/>
      <c r="TNH24" s="6"/>
      <c r="TNI24" s="6"/>
      <c r="TNJ24" s="6"/>
      <c r="TNK24" s="6"/>
      <c r="TNL24" s="6"/>
      <c r="TNM24" s="6"/>
      <c r="TNN24" s="6"/>
      <c r="TNO24" s="6"/>
      <c r="TNP24" s="6"/>
      <c r="TNQ24" s="6"/>
      <c r="TNR24" s="6"/>
      <c r="TNS24" s="6"/>
      <c r="TNT24" s="6"/>
      <c r="TNU24" s="6"/>
      <c r="TNV24" s="6"/>
      <c r="TNW24" s="6"/>
      <c r="TNX24" s="6"/>
      <c r="TNY24" s="6"/>
      <c r="TNZ24" s="6"/>
      <c r="TOA24" s="6"/>
      <c r="TOB24" s="6"/>
      <c r="TOC24" s="6"/>
      <c r="TOD24" s="6"/>
      <c r="TOE24" s="6"/>
      <c r="TOF24" s="6"/>
      <c r="TOG24" s="6"/>
      <c r="TOH24" s="6"/>
      <c r="TOI24" s="6"/>
      <c r="TOJ24" s="6"/>
      <c r="TOK24" s="6"/>
      <c r="TOL24" s="6"/>
      <c r="TOM24" s="6"/>
      <c r="TON24" s="6"/>
      <c r="TOO24" s="6"/>
      <c r="TOP24" s="6"/>
      <c r="TOQ24" s="6"/>
      <c r="TOR24" s="6"/>
      <c r="TOS24" s="6"/>
      <c r="TOT24" s="6"/>
      <c r="TOU24" s="6"/>
      <c r="TOV24" s="6"/>
      <c r="TOW24" s="6"/>
      <c r="TOX24" s="6"/>
      <c r="TOY24" s="6"/>
      <c r="TOZ24" s="6"/>
      <c r="TPA24" s="6"/>
      <c r="TPB24" s="6"/>
      <c r="TPC24" s="6"/>
      <c r="TPD24" s="6"/>
      <c r="TPE24" s="6"/>
      <c r="TPF24" s="6"/>
      <c r="TPG24" s="6"/>
      <c r="TPH24" s="6"/>
      <c r="TPI24" s="6"/>
      <c r="TPJ24" s="6"/>
      <c r="TPK24" s="6"/>
      <c r="TPL24" s="6"/>
      <c r="TPM24" s="6"/>
      <c r="TPN24" s="6"/>
      <c r="TPO24" s="6"/>
      <c r="TPP24" s="6"/>
      <c r="TPQ24" s="6"/>
      <c r="TPR24" s="6"/>
      <c r="TPS24" s="6"/>
      <c r="TPT24" s="6"/>
      <c r="TPU24" s="6"/>
      <c r="TPV24" s="6"/>
      <c r="TPW24" s="6"/>
      <c r="TPX24" s="6"/>
      <c r="TPY24" s="6"/>
      <c r="TPZ24" s="6"/>
      <c r="TQA24" s="6"/>
      <c r="TQB24" s="6"/>
      <c r="TQC24" s="6"/>
      <c r="TQD24" s="6"/>
      <c r="TQE24" s="6"/>
      <c r="TQF24" s="6"/>
      <c r="TQG24" s="6"/>
      <c r="TQH24" s="6"/>
      <c r="TQI24" s="6"/>
      <c r="TQJ24" s="6"/>
      <c r="TQK24" s="6"/>
      <c r="TQL24" s="6"/>
      <c r="TQM24" s="6"/>
      <c r="TQN24" s="6"/>
      <c r="TQO24" s="6"/>
      <c r="TQP24" s="6"/>
      <c r="TQQ24" s="6"/>
      <c r="TQR24" s="6"/>
      <c r="TQS24" s="6"/>
      <c r="TQT24" s="6"/>
      <c r="TQU24" s="6"/>
      <c r="TQV24" s="6"/>
      <c r="TQW24" s="6"/>
      <c r="TQX24" s="6"/>
      <c r="TQY24" s="6"/>
      <c r="TQZ24" s="6"/>
      <c r="TRA24" s="6"/>
      <c r="TRB24" s="6"/>
      <c r="TRC24" s="6"/>
      <c r="TRD24" s="6"/>
      <c r="TRE24" s="6"/>
      <c r="TRF24" s="6"/>
      <c r="TRG24" s="6"/>
      <c r="TRH24" s="6"/>
      <c r="TRI24" s="6"/>
      <c r="TRJ24" s="6"/>
      <c r="TRK24" s="6"/>
      <c r="TRL24" s="6"/>
      <c r="TRM24" s="6"/>
      <c r="TRN24" s="6"/>
      <c r="TRO24" s="6"/>
      <c r="TRP24" s="6"/>
      <c r="TRQ24" s="6"/>
      <c r="TRR24" s="6"/>
      <c r="TRS24" s="6"/>
      <c r="TRT24" s="6"/>
      <c r="TRU24" s="6"/>
      <c r="TRV24" s="6"/>
      <c r="TRW24" s="6"/>
      <c r="TRX24" s="6"/>
      <c r="TRY24" s="6"/>
      <c r="TRZ24" s="6"/>
      <c r="TSA24" s="6"/>
      <c r="TSB24" s="6"/>
      <c r="TSC24" s="6"/>
      <c r="TSD24" s="6"/>
      <c r="TSE24" s="6"/>
      <c r="TSF24" s="6"/>
      <c r="TSG24" s="6"/>
      <c r="TSH24" s="6"/>
      <c r="TSI24" s="6"/>
      <c r="TSJ24" s="6"/>
      <c r="TSK24" s="6"/>
      <c r="TSL24" s="6"/>
      <c r="TSM24" s="6"/>
      <c r="TSN24" s="6"/>
      <c r="TSO24" s="6"/>
      <c r="TSP24" s="6"/>
      <c r="TSQ24" s="6"/>
      <c r="TSR24" s="6"/>
      <c r="TSS24" s="6"/>
      <c r="TST24" s="6"/>
      <c r="TSU24" s="6"/>
      <c r="TSV24" s="6"/>
      <c r="TSW24" s="6"/>
      <c r="TSX24" s="6"/>
      <c r="TSY24" s="6"/>
      <c r="TSZ24" s="6"/>
      <c r="TTA24" s="6"/>
      <c r="TTB24" s="6"/>
      <c r="TTC24" s="6"/>
      <c r="TTD24" s="6"/>
      <c r="TTE24" s="6"/>
      <c r="TTF24" s="6"/>
      <c r="TTG24" s="6"/>
      <c r="TTH24" s="6"/>
      <c r="TTI24" s="6"/>
      <c r="TTJ24" s="6"/>
      <c r="TTK24" s="6"/>
      <c r="TTL24" s="6"/>
      <c r="TTM24" s="6"/>
      <c r="TTN24" s="6"/>
      <c r="TTO24" s="6"/>
      <c r="TTP24" s="6"/>
      <c r="TTQ24" s="6"/>
      <c r="TTR24" s="6"/>
      <c r="TTS24" s="6"/>
      <c r="TTT24" s="6"/>
      <c r="TTU24" s="6"/>
      <c r="TTV24" s="6"/>
      <c r="TTW24" s="6"/>
      <c r="TTX24" s="6"/>
      <c r="TTY24" s="6"/>
      <c r="TTZ24" s="6"/>
      <c r="TUA24" s="6"/>
      <c r="TUB24" s="6"/>
      <c r="TUC24" s="6"/>
      <c r="TUD24" s="6"/>
      <c r="TUE24" s="6"/>
      <c r="TUF24" s="6"/>
      <c r="TUG24" s="6"/>
      <c r="TUH24" s="6"/>
      <c r="TUI24" s="6"/>
      <c r="TUJ24" s="6"/>
      <c r="TUK24" s="6"/>
      <c r="TUL24" s="6"/>
      <c r="TUM24" s="6"/>
      <c r="TUN24" s="6"/>
      <c r="TUO24" s="6"/>
      <c r="TUP24" s="6"/>
      <c r="TUQ24" s="6"/>
      <c r="TUR24" s="6"/>
      <c r="TUS24" s="6"/>
      <c r="TUT24" s="6"/>
      <c r="TUU24" s="6"/>
      <c r="TUV24" s="6"/>
      <c r="TUW24" s="6"/>
      <c r="TUX24" s="6"/>
      <c r="TUY24" s="6"/>
      <c r="TUZ24" s="6"/>
      <c r="TVA24" s="6"/>
      <c r="TVB24" s="6"/>
      <c r="TVC24" s="6"/>
      <c r="TVD24" s="6"/>
      <c r="TVE24" s="6"/>
      <c r="TVF24" s="6"/>
      <c r="TVG24" s="6"/>
      <c r="TVH24" s="6"/>
      <c r="TVI24" s="6"/>
      <c r="TVJ24" s="6"/>
      <c r="TVK24" s="6"/>
      <c r="TVL24" s="6"/>
      <c r="TVM24" s="6"/>
      <c r="TVN24" s="6"/>
      <c r="TVO24" s="6"/>
      <c r="TVP24" s="6"/>
      <c r="TVQ24" s="6"/>
      <c r="TVR24" s="6"/>
      <c r="TVS24" s="6"/>
      <c r="TVT24" s="6"/>
      <c r="TVU24" s="6"/>
      <c r="TVV24" s="6"/>
      <c r="TVW24" s="6"/>
      <c r="TVX24" s="6"/>
      <c r="TVY24" s="6"/>
      <c r="TVZ24" s="6"/>
      <c r="TWA24" s="6"/>
      <c r="TWB24" s="6"/>
      <c r="TWC24" s="6"/>
      <c r="TWD24" s="6"/>
      <c r="TWE24" s="6"/>
      <c r="TWF24" s="6"/>
      <c r="TWG24" s="6"/>
      <c r="TWH24" s="6"/>
      <c r="TWI24" s="6"/>
      <c r="TWJ24" s="6"/>
      <c r="TWK24" s="6"/>
      <c r="TWL24" s="6"/>
      <c r="TWM24" s="6"/>
      <c r="TWN24" s="6"/>
      <c r="TWO24" s="6"/>
      <c r="TWP24" s="6"/>
      <c r="TWQ24" s="6"/>
      <c r="TWR24" s="6"/>
      <c r="TWS24" s="6"/>
      <c r="TWT24" s="6"/>
      <c r="TWU24" s="6"/>
      <c r="TWV24" s="6"/>
      <c r="TWW24" s="6"/>
      <c r="TWX24" s="6"/>
      <c r="TWY24" s="6"/>
      <c r="TWZ24" s="6"/>
      <c r="TXA24" s="6"/>
      <c r="TXB24" s="6"/>
      <c r="TXC24" s="6"/>
      <c r="TXD24" s="6"/>
      <c r="TXE24" s="6"/>
      <c r="TXF24" s="6"/>
      <c r="TXG24" s="6"/>
      <c r="TXH24" s="6"/>
      <c r="TXI24" s="6"/>
      <c r="TXJ24" s="6"/>
      <c r="TXK24" s="6"/>
      <c r="TXL24" s="6"/>
      <c r="TXM24" s="6"/>
      <c r="TXN24" s="6"/>
      <c r="TXO24" s="6"/>
      <c r="TXP24" s="6"/>
      <c r="TXQ24" s="6"/>
      <c r="TXR24" s="6"/>
      <c r="TXS24" s="6"/>
      <c r="TXT24" s="6"/>
      <c r="TXU24" s="6"/>
      <c r="TXV24" s="6"/>
      <c r="TXW24" s="6"/>
      <c r="TXX24" s="6"/>
      <c r="TXY24" s="6"/>
      <c r="TXZ24" s="6"/>
      <c r="TYA24" s="6"/>
      <c r="TYB24" s="6"/>
      <c r="TYC24" s="6"/>
      <c r="TYD24" s="6"/>
      <c r="TYE24" s="6"/>
      <c r="TYF24" s="6"/>
      <c r="TYG24" s="6"/>
      <c r="TYH24" s="6"/>
      <c r="TYI24" s="6"/>
      <c r="TYJ24" s="6"/>
      <c r="TYK24" s="6"/>
      <c r="TYL24" s="6"/>
      <c r="TYM24" s="6"/>
      <c r="TYN24" s="6"/>
      <c r="TYO24" s="6"/>
      <c r="TYP24" s="6"/>
      <c r="TYQ24" s="6"/>
      <c r="TYR24" s="6"/>
      <c r="TYS24" s="6"/>
      <c r="TYT24" s="6"/>
      <c r="TYU24" s="6"/>
      <c r="TYV24" s="6"/>
      <c r="TYW24" s="6"/>
      <c r="TYX24" s="6"/>
      <c r="TYY24" s="6"/>
      <c r="TYZ24" s="6"/>
      <c r="TZA24" s="6"/>
      <c r="TZB24" s="6"/>
      <c r="TZC24" s="6"/>
      <c r="TZD24" s="6"/>
      <c r="TZE24" s="6"/>
      <c r="TZF24" s="6"/>
      <c r="TZG24" s="6"/>
      <c r="TZH24" s="6"/>
      <c r="TZI24" s="6"/>
      <c r="TZJ24" s="6"/>
      <c r="TZK24" s="6"/>
      <c r="TZL24" s="6"/>
      <c r="TZM24" s="6"/>
      <c r="TZN24" s="6"/>
      <c r="TZO24" s="6"/>
      <c r="TZP24" s="6"/>
      <c r="TZQ24" s="6"/>
      <c r="TZR24" s="6"/>
      <c r="TZS24" s="6"/>
      <c r="TZT24" s="6"/>
      <c r="TZU24" s="6"/>
      <c r="TZV24" s="6"/>
      <c r="TZW24" s="6"/>
      <c r="TZX24" s="6"/>
      <c r="TZY24" s="6"/>
      <c r="TZZ24" s="6"/>
      <c r="UAA24" s="6"/>
      <c r="UAB24" s="6"/>
      <c r="UAC24" s="6"/>
      <c r="UAD24" s="6"/>
      <c r="UAE24" s="6"/>
      <c r="UAF24" s="6"/>
      <c r="UAG24" s="6"/>
      <c r="UAH24" s="6"/>
      <c r="UAI24" s="6"/>
      <c r="UAJ24" s="6"/>
      <c r="UAK24" s="6"/>
      <c r="UAL24" s="6"/>
      <c r="UAM24" s="6"/>
      <c r="UAN24" s="6"/>
      <c r="UAO24" s="6"/>
      <c r="UAP24" s="6"/>
      <c r="UAQ24" s="6"/>
      <c r="UAR24" s="6"/>
      <c r="UAS24" s="6"/>
      <c r="UAT24" s="6"/>
      <c r="UAU24" s="6"/>
      <c r="UAV24" s="6"/>
      <c r="UAW24" s="6"/>
      <c r="UAX24" s="6"/>
      <c r="UAY24" s="6"/>
      <c r="UAZ24" s="6"/>
      <c r="UBA24" s="6"/>
      <c r="UBB24" s="6"/>
      <c r="UBC24" s="6"/>
      <c r="UBD24" s="6"/>
      <c r="UBE24" s="6"/>
      <c r="UBF24" s="6"/>
      <c r="UBG24" s="6"/>
      <c r="UBH24" s="6"/>
      <c r="UBI24" s="6"/>
      <c r="UBJ24" s="6"/>
      <c r="UBK24" s="6"/>
      <c r="UBL24" s="6"/>
      <c r="UBM24" s="6"/>
      <c r="UBN24" s="6"/>
      <c r="UBO24" s="6"/>
      <c r="UBP24" s="6"/>
      <c r="UBQ24" s="6"/>
      <c r="UBR24" s="6"/>
      <c r="UBS24" s="6"/>
      <c r="UBT24" s="6"/>
      <c r="UBU24" s="6"/>
      <c r="UBV24" s="6"/>
      <c r="UBW24" s="6"/>
      <c r="UBX24" s="6"/>
      <c r="UBY24" s="6"/>
      <c r="UBZ24" s="6"/>
      <c r="UCA24" s="6"/>
      <c r="UCB24" s="6"/>
      <c r="UCC24" s="6"/>
      <c r="UCD24" s="6"/>
      <c r="UCE24" s="6"/>
      <c r="UCF24" s="6"/>
      <c r="UCG24" s="6"/>
      <c r="UCH24" s="6"/>
      <c r="UCI24" s="6"/>
      <c r="UCJ24" s="6"/>
      <c r="UCK24" s="6"/>
      <c r="UCL24" s="6"/>
      <c r="UCM24" s="6"/>
      <c r="UCN24" s="6"/>
      <c r="UCO24" s="6"/>
      <c r="UCP24" s="6"/>
      <c r="UCQ24" s="6"/>
      <c r="UCR24" s="6"/>
      <c r="UCS24" s="6"/>
      <c r="UCT24" s="6"/>
      <c r="UCU24" s="6"/>
      <c r="UCV24" s="6"/>
      <c r="UCW24" s="6"/>
      <c r="UCX24" s="6"/>
      <c r="UCY24" s="6"/>
      <c r="UCZ24" s="6"/>
      <c r="UDA24" s="6"/>
      <c r="UDB24" s="6"/>
      <c r="UDC24" s="6"/>
      <c r="UDD24" s="6"/>
      <c r="UDE24" s="6"/>
      <c r="UDF24" s="6"/>
      <c r="UDG24" s="6"/>
      <c r="UDH24" s="6"/>
      <c r="UDI24" s="6"/>
      <c r="UDJ24" s="6"/>
      <c r="UDK24" s="6"/>
      <c r="UDL24" s="6"/>
      <c r="UDM24" s="6"/>
      <c r="UDN24" s="6"/>
      <c r="UDO24" s="6"/>
      <c r="UDP24" s="6"/>
      <c r="UDQ24" s="6"/>
      <c r="UDR24" s="6"/>
      <c r="UDS24" s="6"/>
      <c r="UDT24" s="6"/>
      <c r="UDU24" s="6"/>
      <c r="UDV24" s="6"/>
      <c r="UDW24" s="6"/>
      <c r="UDX24" s="6"/>
      <c r="UDY24" s="6"/>
      <c r="UDZ24" s="6"/>
      <c r="UEA24" s="6"/>
      <c r="UEB24" s="6"/>
      <c r="UEC24" s="6"/>
      <c r="UED24" s="6"/>
      <c r="UEE24" s="6"/>
      <c r="UEF24" s="6"/>
      <c r="UEG24" s="6"/>
      <c r="UEH24" s="6"/>
      <c r="UEI24" s="6"/>
      <c r="UEJ24" s="6"/>
      <c r="UEK24" s="6"/>
      <c r="UEL24" s="6"/>
      <c r="UEM24" s="6"/>
      <c r="UEN24" s="6"/>
      <c r="UEO24" s="6"/>
      <c r="UEP24" s="6"/>
      <c r="UEQ24" s="6"/>
      <c r="UER24" s="6"/>
      <c r="UES24" s="6"/>
      <c r="UET24" s="6"/>
      <c r="UEU24" s="6"/>
      <c r="UEV24" s="6"/>
      <c r="UEW24" s="6"/>
      <c r="UEX24" s="6"/>
      <c r="UEY24" s="6"/>
      <c r="UEZ24" s="6"/>
      <c r="UFA24" s="6"/>
      <c r="UFB24" s="6"/>
      <c r="UFC24" s="6"/>
      <c r="UFD24" s="6"/>
      <c r="UFE24" s="6"/>
      <c r="UFF24" s="6"/>
      <c r="UFG24" s="6"/>
      <c r="UFH24" s="6"/>
      <c r="UFI24" s="6"/>
      <c r="UFJ24" s="6"/>
      <c r="UFK24" s="6"/>
      <c r="UFL24" s="6"/>
      <c r="UFM24" s="6"/>
      <c r="UFN24" s="6"/>
      <c r="UFO24" s="6"/>
      <c r="UFP24" s="6"/>
      <c r="UFQ24" s="6"/>
      <c r="UFR24" s="6"/>
      <c r="UFS24" s="6"/>
      <c r="UFT24" s="6"/>
      <c r="UFU24" s="6"/>
      <c r="UFV24" s="6"/>
      <c r="UFW24" s="6"/>
      <c r="UFX24" s="6"/>
      <c r="UFY24" s="6"/>
      <c r="UFZ24" s="6"/>
      <c r="UGA24" s="6"/>
      <c r="UGB24" s="6"/>
      <c r="UGC24" s="6"/>
      <c r="UGD24" s="6"/>
      <c r="UGE24" s="6"/>
      <c r="UGF24" s="6"/>
      <c r="UGG24" s="6"/>
      <c r="UGH24" s="6"/>
      <c r="UGI24" s="6"/>
      <c r="UGJ24" s="6"/>
      <c r="UGK24" s="6"/>
      <c r="UGL24" s="6"/>
      <c r="UGM24" s="6"/>
      <c r="UGN24" s="6"/>
      <c r="UGO24" s="6"/>
      <c r="UGP24" s="6"/>
      <c r="UGQ24" s="6"/>
      <c r="UGR24" s="6"/>
      <c r="UGS24" s="6"/>
      <c r="UGT24" s="6"/>
      <c r="UGU24" s="6"/>
      <c r="UGV24" s="6"/>
      <c r="UGW24" s="6"/>
      <c r="UGX24" s="6"/>
      <c r="UGY24" s="6"/>
      <c r="UGZ24" s="6"/>
      <c r="UHA24" s="6"/>
      <c r="UHB24" s="6"/>
      <c r="UHC24" s="6"/>
      <c r="UHD24" s="6"/>
      <c r="UHE24" s="6"/>
      <c r="UHF24" s="6"/>
      <c r="UHG24" s="6"/>
      <c r="UHH24" s="6"/>
      <c r="UHI24" s="6"/>
      <c r="UHJ24" s="6"/>
      <c r="UHK24" s="6"/>
      <c r="UHL24" s="6"/>
      <c r="UHM24" s="6"/>
      <c r="UHN24" s="6"/>
      <c r="UHO24" s="6"/>
      <c r="UHP24" s="6"/>
      <c r="UHQ24" s="6"/>
      <c r="UHR24" s="6"/>
      <c r="UHS24" s="6"/>
      <c r="UHT24" s="6"/>
      <c r="UHU24" s="6"/>
      <c r="UHV24" s="6"/>
      <c r="UHW24" s="6"/>
      <c r="UHX24" s="6"/>
      <c r="UHY24" s="6"/>
      <c r="UHZ24" s="6"/>
      <c r="UIA24" s="6"/>
      <c r="UIB24" s="6"/>
      <c r="UIC24" s="6"/>
      <c r="UID24" s="6"/>
      <c r="UIE24" s="6"/>
      <c r="UIF24" s="6"/>
      <c r="UIG24" s="6"/>
      <c r="UIH24" s="6"/>
      <c r="UII24" s="6"/>
      <c r="UIJ24" s="6"/>
      <c r="UIK24" s="6"/>
      <c r="UIL24" s="6"/>
      <c r="UIM24" s="6"/>
      <c r="UIN24" s="6"/>
      <c r="UIO24" s="6"/>
      <c r="UIP24" s="6"/>
      <c r="UIQ24" s="6"/>
      <c r="UIR24" s="6"/>
      <c r="UIS24" s="6"/>
      <c r="UIT24" s="6"/>
      <c r="UIU24" s="6"/>
      <c r="UIV24" s="6"/>
      <c r="UIW24" s="6"/>
      <c r="UIX24" s="6"/>
      <c r="UIY24" s="6"/>
      <c r="UIZ24" s="6"/>
      <c r="UJA24" s="6"/>
      <c r="UJB24" s="6"/>
      <c r="UJC24" s="6"/>
      <c r="UJD24" s="6"/>
      <c r="UJE24" s="6"/>
      <c r="UJF24" s="6"/>
      <c r="UJG24" s="6"/>
      <c r="UJH24" s="6"/>
      <c r="UJI24" s="6"/>
      <c r="UJJ24" s="6"/>
      <c r="UJK24" s="6"/>
      <c r="UJL24" s="6"/>
      <c r="UJM24" s="6"/>
      <c r="UJN24" s="6"/>
      <c r="UJO24" s="6"/>
      <c r="UJP24" s="6"/>
      <c r="UJQ24" s="6"/>
      <c r="UJR24" s="6"/>
      <c r="UJS24" s="6"/>
      <c r="UJT24" s="6"/>
      <c r="UJU24" s="6"/>
      <c r="UJV24" s="6"/>
      <c r="UJW24" s="6"/>
      <c r="UJX24" s="6"/>
      <c r="UJY24" s="6"/>
      <c r="UJZ24" s="6"/>
      <c r="UKA24" s="6"/>
      <c r="UKB24" s="6"/>
      <c r="UKC24" s="6"/>
      <c r="UKD24" s="6"/>
      <c r="UKE24" s="6"/>
      <c r="UKF24" s="6"/>
      <c r="UKG24" s="6"/>
      <c r="UKH24" s="6"/>
      <c r="UKI24" s="6"/>
      <c r="UKJ24" s="6"/>
      <c r="UKK24" s="6"/>
      <c r="UKL24" s="6"/>
      <c r="UKM24" s="6"/>
      <c r="UKN24" s="6"/>
      <c r="UKO24" s="6"/>
      <c r="UKP24" s="6"/>
      <c r="UKQ24" s="6"/>
      <c r="UKR24" s="6"/>
      <c r="UKS24" s="6"/>
      <c r="UKT24" s="6"/>
      <c r="UKU24" s="6"/>
      <c r="UKV24" s="6"/>
      <c r="UKW24" s="6"/>
      <c r="UKX24" s="6"/>
      <c r="UKY24" s="6"/>
      <c r="UKZ24" s="6"/>
      <c r="ULA24" s="6"/>
      <c r="ULB24" s="6"/>
      <c r="ULC24" s="6"/>
      <c r="ULD24" s="6"/>
      <c r="ULE24" s="6"/>
      <c r="ULF24" s="6"/>
      <c r="ULG24" s="6"/>
      <c r="ULH24" s="6"/>
      <c r="ULI24" s="6"/>
      <c r="ULJ24" s="6"/>
      <c r="ULK24" s="6"/>
      <c r="ULL24" s="6"/>
      <c r="ULM24" s="6"/>
      <c r="ULN24" s="6"/>
      <c r="ULO24" s="6"/>
      <c r="ULP24" s="6"/>
      <c r="ULQ24" s="6"/>
      <c r="ULR24" s="6"/>
      <c r="ULS24" s="6"/>
      <c r="ULT24" s="6"/>
      <c r="ULU24" s="6"/>
      <c r="ULV24" s="6"/>
      <c r="ULW24" s="6"/>
      <c r="ULX24" s="6"/>
      <c r="ULY24" s="6"/>
      <c r="ULZ24" s="6"/>
      <c r="UMA24" s="6"/>
      <c r="UMB24" s="6"/>
      <c r="UMC24" s="6"/>
      <c r="UMD24" s="6"/>
      <c r="UME24" s="6"/>
      <c r="UMF24" s="6"/>
      <c r="UMG24" s="6"/>
      <c r="UMH24" s="6"/>
      <c r="UMI24" s="6"/>
      <c r="UMJ24" s="6"/>
      <c r="UMK24" s="6"/>
      <c r="UML24" s="6"/>
      <c r="UMM24" s="6"/>
      <c r="UMN24" s="6"/>
      <c r="UMO24" s="6"/>
      <c r="UMP24" s="6"/>
      <c r="UMQ24" s="6"/>
      <c r="UMR24" s="6"/>
      <c r="UMS24" s="6"/>
      <c r="UMT24" s="6"/>
      <c r="UMU24" s="6"/>
      <c r="UMV24" s="6"/>
      <c r="UMW24" s="6"/>
      <c r="UMX24" s="6"/>
      <c r="UMY24" s="6"/>
      <c r="UMZ24" s="6"/>
      <c r="UNA24" s="6"/>
      <c r="UNB24" s="6"/>
      <c r="UNC24" s="6"/>
      <c r="UND24" s="6"/>
      <c r="UNE24" s="6"/>
      <c r="UNF24" s="6"/>
      <c r="UNG24" s="6"/>
      <c r="UNH24" s="6"/>
      <c r="UNI24" s="6"/>
      <c r="UNJ24" s="6"/>
      <c r="UNK24" s="6"/>
      <c r="UNL24" s="6"/>
      <c r="UNM24" s="6"/>
      <c r="UNN24" s="6"/>
      <c r="UNO24" s="6"/>
      <c r="UNP24" s="6"/>
      <c r="UNQ24" s="6"/>
      <c r="UNR24" s="6"/>
      <c r="UNS24" s="6"/>
      <c r="UNT24" s="6"/>
      <c r="UNU24" s="6"/>
      <c r="UNV24" s="6"/>
      <c r="UNW24" s="6"/>
      <c r="UNX24" s="6"/>
      <c r="UNY24" s="6"/>
      <c r="UNZ24" s="6"/>
      <c r="UOA24" s="6"/>
      <c r="UOB24" s="6"/>
      <c r="UOC24" s="6"/>
      <c r="UOD24" s="6"/>
      <c r="UOE24" s="6"/>
      <c r="UOF24" s="6"/>
      <c r="UOG24" s="6"/>
      <c r="UOH24" s="6"/>
      <c r="UOI24" s="6"/>
      <c r="UOJ24" s="6"/>
      <c r="UOK24" s="6"/>
      <c r="UOL24" s="6"/>
      <c r="UOM24" s="6"/>
      <c r="UON24" s="6"/>
      <c r="UOO24" s="6"/>
      <c r="UOP24" s="6"/>
      <c r="UOQ24" s="6"/>
      <c r="UOR24" s="6"/>
      <c r="UOS24" s="6"/>
      <c r="UOT24" s="6"/>
      <c r="UOU24" s="6"/>
      <c r="UOV24" s="6"/>
      <c r="UOW24" s="6"/>
      <c r="UOX24" s="6"/>
      <c r="UOY24" s="6"/>
      <c r="UOZ24" s="6"/>
      <c r="UPA24" s="6"/>
      <c r="UPB24" s="6"/>
      <c r="UPC24" s="6"/>
      <c r="UPD24" s="6"/>
      <c r="UPE24" s="6"/>
      <c r="UPF24" s="6"/>
      <c r="UPG24" s="6"/>
      <c r="UPH24" s="6"/>
      <c r="UPI24" s="6"/>
      <c r="UPJ24" s="6"/>
      <c r="UPK24" s="6"/>
      <c r="UPL24" s="6"/>
      <c r="UPM24" s="6"/>
      <c r="UPN24" s="6"/>
      <c r="UPO24" s="6"/>
      <c r="UPP24" s="6"/>
      <c r="UPQ24" s="6"/>
      <c r="UPR24" s="6"/>
      <c r="UPS24" s="6"/>
      <c r="UPT24" s="6"/>
      <c r="UPU24" s="6"/>
      <c r="UPV24" s="6"/>
      <c r="UPW24" s="6"/>
      <c r="UPX24" s="6"/>
      <c r="UPY24" s="6"/>
      <c r="UPZ24" s="6"/>
      <c r="UQA24" s="6"/>
      <c r="UQB24" s="6"/>
      <c r="UQC24" s="6"/>
      <c r="UQD24" s="6"/>
      <c r="UQE24" s="6"/>
      <c r="UQF24" s="6"/>
      <c r="UQG24" s="6"/>
      <c r="UQH24" s="6"/>
      <c r="UQI24" s="6"/>
      <c r="UQJ24" s="6"/>
      <c r="UQK24" s="6"/>
      <c r="UQL24" s="6"/>
      <c r="UQM24" s="6"/>
      <c r="UQN24" s="6"/>
      <c r="UQO24" s="6"/>
      <c r="UQP24" s="6"/>
      <c r="UQQ24" s="6"/>
      <c r="UQR24" s="6"/>
      <c r="UQS24" s="6"/>
      <c r="UQT24" s="6"/>
      <c r="UQU24" s="6"/>
      <c r="UQV24" s="6"/>
      <c r="UQW24" s="6"/>
      <c r="UQX24" s="6"/>
      <c r="UQY24" s="6"/>
      <c r="UQZ24" s="6"/>
      <c r="URA24" s="6"/>
      <c r="URB24" s="6"/>
      <c r="URC24" s="6"/>
      <c r="URD24" s="6"/>
      <c r="URE24" s="6"/>
      <c r="URF24" s="6"/>
      <c r="URG24" s="6"/>
      <c r="URH24" s="6"/>
      <c r="URI24" s="6"/>
      <c r="URJ24" s="6"/>
      <c r="URK24" s="6"/>
      <c r="URL24" s="6"/>
      <c r="URM24" s="6"/>
      <c r="URN24" s="6"/>
      <c r="URO24" s="6"/>
      <c r="URP24" s="6"/>
      <c r="URQ24" s="6"/>
      <c r="URR24" s="6"/>
      <c r="URS24" s="6"/>
      <c r="URT24" s="6"/>
      <c r="URU24" s="6"/>
      <c r="URV24" s="6"/>
      <c r="URW24" s="6"/>
      <c r="URX24" s="6"/>
      <c r="URY24" s="6"/>
      <c r="URZ24" s="6"/>
      <c r="USA24" s="6"/>
      <c r="USB24" s="6"/>
      <c r="USC24" s="6"/>
      <c r="USD24" s="6"/>
      <c r="USE24" s="6"/>
      <c r="USF24" s="6"/>
      <c r="USG24" s="6"/>
      <c r="USH24" s="6"/>
      <c r="USI24" s="6"/>
      <c r="USJ24" s="6"/>
      <c r="USK24" s="6"/>
      <c r="USL24" s="6"/>
      <c r="USM24" s="6"/>
      <c r="USN24" s="6"/>
      <c r="USO24" s="6"/>
      <c r="USP24" s="6"/>
      <c r="USQ24" s="6"/>
      <c r="USR24" s="6"/>
      <c r="USS24" s="6"/>
      <c r="UST24" s="6"/>
      <c r="USU24" s="6"/>
      <c r="USV24" s="6"/>
      <c r="USW24" s="6"/>
      <c r="USX24" s="6"/>
      <c r="USY24" s="6"/>
      <c r="USZ24" s="6"/>
      <c r="UTA24" s="6"/>
      <c r="UTB24" s="6"/>
      <c r="UTC24" s="6"/>
      <c r="UTD24" s="6"/>
      <c r="UTE24" s="6"/>
      <c r="UTF24" s="6"/>
      <c r="UTG24" s="6"/>
      <c r="UTH24" s="6"/>
      <c r="UTI24" s="6"/>
      <c r="UTJ24" s="6"/>
      <c r="UTK24" s="6"/>
      <c r="UTL24" s="6"/>
      <c r="UTM24" s="6"/>
      <c r="UTN24" s="6"/>
      <c r="UTO24" s="6"/>
      <c r="UTP24" s="6"/>
      <c r="UTQ24" s="6"/>
      <c r="UTR24" s="6"/>
      <c r="UTS24" s="6"/>
      <c r="UTT24" s="6"/>
      <c r="UTU24" s="6"/>
      <c r="UTV24" s="6"/>
      <c r="UTW24" s="6"/>
      <c r="UTX24" s="6"/>
      <c r="UTY24" s="6"/>
      <c r="UTZ24" s="6"/>
      <c r="UUA24" s="6"/>
      <c r="UUB24" s="6"/>
      <c r="UUC24" s="6"/>
      <c r="UUD24" s="6"/>
      <c r="UUE24" s="6"/>
      <c r="UUF24" s="6"/>
      <c r="UUG24" s="6"/>
      <c r="UUH24" s="6"/>
      <c r="UUI24" s="6"/>
      <c r="UUJ24" s="6"/>
      <c r="UUK24" s="6"/>
      <c r="UUL24" s="6"/>
      <c r="UUM24" s="6"/>
      <c r="UUN24" s="6"/>
      <c r="UUO24" s="6"/>
      <c r="UUP24" s="6"/>
      <c r="UUQ24" s="6"/>
      <c r="UUR24" s="6"/>
      <c r="UUS24" s="6"/>
      <c r="UUT24" s="6"/>
      <c r="UUU24" s="6"/>
      <c r="UUV24" s="6"/>
      <c r="UUW24" s="6"/>
      <c r="UUX24" s="6"/>
      <c r="UUY24" s="6"/>
      <c r="UUZ24" s="6"/>
      <c r="UVA24" s="6"/>
      <c r="UVB24" s="6"/>
      <c r="UVC24" s="6"/>
      <c r="UVD24" s="6"/>
      <c r="UVE24" s="6"/>
      <c r="UVF24" s="6"/>
      <c r="UVG24" s="6"/>
      <c r="UVH24" s="6"/>
      <c r="UVI24" s="6"/>
      <c r="UVJ24" s="6"/>
      <c r="UVK24" s="6"/>
      <c r="UVL24" s="6"/>
      <c r="UVM24" s="6"/>
      <c r="UVN24" s="6"/>
      <c r="UVO24" s="6"/>
      <c r="UVP24" s="6"/>
      <c r="UVQ24" s="6"/>
      <c r="UVR24" s="6"/>
      <c r="UVS24" s="6"/>
      <c r="UVT24" s="6"/>
      <c r="UVU24" s="6"/>
      <c r="UVV24" s="6"/>
      <c r="UVW24" s="6"/>
      <c r="UVX24" s="6"/>
      <c r="UVY24" s="6"/>
      <c r="UVZ24" s="6"/>
      <c r="UWA24" s="6"/>
      <c r="UWB24" s="6"/>
      <c r="UWC24" s="6"/>
      <c r="UWD24" s="6"/>
      <c r="UWE24" s="6"/>
      <c r="UWF24" s="6"/>
      <c r="UWG24" s="6"/>
      <c r="UWH24" s="6"/>
      <c r="UWI24" s="6"/>
      <c r="UWJ24" s="6"/>
      <c r="UWK24" s="6"/>
      <c r="UWL24" s="6"/>
      <c r="UWM24" s="6"/>
      <c r="UWN24" s="6"/>
      <c r="UWO24" s="6"/>
      <c r="UWP24" s="6"/>
      <c r="UWQ24" s="6"/>
      <c r="UWR24" s="6"/>
      <c r="UWS24" s="6"/>
      <c r="UWT24" s="6"/>
      <c r="UWU24" s="6"/>
      <c r="UWV24" s="6"/>
      <c r="UWW24" s="6"/>
      <c r="UWX24" s="6"/>
      <c r="UWY24" s="6"/>
      <c r="UWZ24" s="6"/>
      <c r="UXA24" s="6"/>
      <c r="UXB24" s="6"/>
      <c r="UXC24" s="6"/>
      <c r="UXD24" s="6"/>
      <c r="UXE24" s="6"/>
      <c r="UXF24" s="6"/>
      <c r="UXG24" s="6"/>
      <c r="UXH24" s="6"/>
      <c r="UXI24" s="6"/>
      <c r="UXJ24" s="6"/>
      <c r="UXK24" s="6"/>
      <c r="UXL24" s="6"/>
      <c r="UXM24" s="6"/>
      <c r="UXN24" s="6"/>
      <c r="UXO24" s="6"/>
      <c r="UXP24" s="6"/>
      <c r="UXQ24" s="6"/>
      <c r="UXR24" s="6"/>
      <c r="UXS24" s="6"/>
      <c r="UXT24" s="6"/>
      <c r="UXU24" s="6"/>
      <c r="UXV24" s="6"/>
      <c r="UXW24" s="6"/>
      <c r="UXX24" s="6"/>
      <c r="UXY24" s="6"/>
      <c r="UXZ24" s="6"/>
      <c r="UYA24" s="6"/>
      <c r="UYB24" s="6"/>
      <c r="UYC24" s="6"/>
      <c r="UYD24" s="6"/>
      <c r="UYE24" s="6"/>
      <c r="UYF24" s="6"/>
      <c r="UYG24" s="6"/>
      <c r="UYH24" s="6"/>
      <c r="UYI24" s="6"/>
      <c r="UYJ24" s="6"/>
      <c r="UYK24" s="6"/>
      <c r="UYL24" s="6"/>
      <c r="UYM24" s="6"/>
      <c r="UYN24" s="6"/>
      <c r="UYO24" s="6"/>
      <c r="UYP24" s="6"/>
      <c r="UYQ24" s="6"/>
      <c r="UYR24" s="6"/>
      <c r="UYS24" s="6"/>
      <c r="UYT24" s="6"/>
      <c r="UYU24" s="6"/>
      <c r="UYV24" s="6"/>
      <c r="UYW24" s="6"/>
      <c r="UYX24" s="6"/>
      <c r="UYY24" s="6"/>
      <c r="UYZ24" s="6"/>
      <c r="UZA24" s="6"/>
      <c r="UZB24" s="6"/>
      <c r="UZC24" s="6"/>
      <c r="UZD24" s="6"/>
      <c r="UZE24" s="6"/>
      <c r="UZF24" s="6"/>
      <c r="UZG24" s="6"/>
      <c r="UZH24" s="6"/>
      <c r="UZI24" s="6"/>
      <c r="UZJ24" s="6"/>
      <c r="UZK24" s="6"/>
      <c r="UZL24" s="6"/>
      <c r="UZM24" s="6"/>
      <c r="UZN24" s="6"/>
      <c r="UZO24" s="6"/>
      <c r="UZP24" s="6"/>
      <c r="UZQ24" s="6"/>
      <c r="UZR24" s="6"/>
      <c r="UZS24" s="6"/>
      <c r="UZT24" s="6"/>
      <c r="UZU24" s="6"/>
      <c r="UZV24" s="6"/>
      <c r="UZW24" s="6"/>
      <c r="UZX24" s="6"/>
      <c r="UZY24" s="6"/>
      <c r="UZZ24" s="6"/>
      <c r="VAA24" s="6"/>
      <c r="VAB24" s="6"/>
      <c r="VAC24" s="6"/>
      <c r="VAD24" s="6"/>
      <c r="VAE24" s="6"/>
      <c r="VAF24" s="6"/>
      <c r="VAG24" s="6"/>
      <c r="VAH24" s="6"/>
      <c r="VAI24" s="6"/>
      <c r="VAJ24" s="6"/>
      <c r="VAK24" s="6"/>
      <c r="VAL24" s="6"/>
      <c r="VAM24" s="6"/>
      <c r="VAN24" s="6"/>
      <c r="VAO24" s="6"/>
      <c r="VAP24" s="6"/>
      <c r="VAQ24" s="6"/>
      <c r="VAR24" s="6"/>
      <c r="VAS24" s="6"/>
      <c r="VAT24" s="6"/>
      <c r="VAU24" s="6"/>
      <c r="VAV24" s="6"/>
      <c r="VAW24" s="6"/>
      <c r="VAX24" s="6"/>
      <c r="VAY24" s="6"/>
      <c r="VAZ24" s="6"/>
      <c r="VBA24" s="6"/>
      <c r="VBB24" s="6"/>
      <c r="VBC24" s="6"/>
      <c r="VBD24" s="6"/>
      <c r="VBE24" s="6"/>
      <c r="VBF24" s="6"/>
      <c r="VBG24" s="6"/>
      <c r="VBH24" s="6"/>
      <c r="VBI24" s="6"/>
      <c r="VBJ24" s="6"/>
      <c r="VBK24" s="6"/>
      <c r="VBL24" s="6"/>
      <c r="VBM24" s="6"/>
      <c r="VBN24" s="6"/>
      <c r="VBO24" s="6"/>
      <c r="VBP24" s="6"/>
      <c r="VBQ24" s="6"/>
      <c r="VBR24" s="6"/>
      <c r="VBS24" s="6"/>
      <c r="VBT24" s="6"/>
      <c r="VBU24" s="6"/>
      <c r="VBV24" s="6"/>
      <c r="VBW24" s="6"/>
      <c r="VBX24" s="6"/>
      <c r="VBY24" s="6"/>
      <c r="VBZ24" s="6"/>
      <c r="VCA24" s="6"/>
      <c r="VCB24" s="6"/>
      <c r="VCC24" s="6"/>
      <c r="VCD24" s="6"/>
      <c r="VCE24" s="6"/>
      <c r="VCF24" s="6"/>
      <c r="VCG24" s="6"/>
      <c r="VCH24" s="6"/>
      <c r="VCI24" s="6"/>
      <c r="VCJ24" s="6"/>
      <c r="VCK24" s="6"/>
      <c r="VCL24" s="6"/>
      <c r="VCM24" s="6"/>
      <c r="VCN24" s="6"/>
      <c r="VCO24" s="6"/>
      <c r="VCP24" s="6"/>
      <c r="VCQ24" s="6"/>
      <c r="VCR24" s="6"/>
      <c r="VCS24" s="6"/>
      <c r="VCT24" s="6"/>
      <c r="VCU24" s="6"/>
      <c r="VCV24" s="6"/>
      <c r="VCW24" s="6"/>
      <c r="VCX24" s="6"/>
      <c r="VCY24" s="6"/>
      <c r="VCZ24" s="6"/>
      <c r="VDA24" s="6"/>
      <c r="VDB24" s="6"/>
      <c r="VDC24" s="6"/>
      <c r="VDD24" s="6"/>
      <c r="VDE24" s="6"/>
      <c r="VDF24" s="6"/>
      <c r="VDG24" s="6"/>
      <c r="VDH24" s="6"/>
      <c r="VDI24" s="6"/>
      <c r="VDJ24" s="6"/>
      <c r="VDK24" s="6"/>
      <c r="VDL24" s="6"/>
      <c r="VDM24" s="6"/>
      <c r="VDN24" s="6"/>
      <c r="VDO24" s="6"/>
      <c r="VDP24" s="6"/>
      <c r="VDQ24" s="6"/>
      <c r="VDR24" s="6"/>
      <c r="VDS24" s="6"/>
      <c r="VDT24" s="6"/>
      <c r="VDU24" s="6"/>
      <c r="VDV24" s="6"/>
      <c r="VDW24" s="6"/>
      <c r="VDX24" s="6"/>
      <c r="VDY24" s="6"/>
      <c r="VDZ24" s="6"/>
      <c r="VEA24" s="6"/>
      <c r="VEB24" s="6"/>
      <c r="VEC24" s="6"/>
      <c r="VED24" s="6"/>
      <c r="VEE24" s="6"/>
      <c r="VEF24" s="6"/>
      <c r="VEG24" s="6"/>
      <c r="VEH24" s="6"/>
      <c r="VEI24" s="6"/>
      <c r="VEJ24" s="6"/>
      <c r="VEK24" s="6"/>
      <c r="VEL24" s="6"/>
      <c r="VEM24" s="6"/>
      <c r="VEN24" s="6"/>
      <c r="VEO24" s="6"/>
      <c r="VEP24" s="6"/>
      <c r="VEQ24" s="6"/>
      <c r="VER24" s="6"/>
      <c r="VES24" s="6"/>
      <c r="VET24" s="6"/>
      <c r="VEU24" s="6"/>
      <c r="VEV24" s="6"/>
      <c r="VEW24" s="6"/>
      <c r="VEX24" s="6"/>
      <c r="VEY24" s="6"/>
      <c r="VEZ24" s="6"/>
      <c r="VFA24" s="6"/>
      <c r="VFB24" s="6"/>
      <c r="VFC24" s="6"/>
      <c r="VFD24" s="6"/>
      <c r="VFE24" s="6"/>
      <c r="VFF24" s="6"/>
      <c r="VFG24" s="6"/>
      <c r="VFH24" s="6"/>
      <c r="VFI24" s="6"/>
      <c r="VFJ24" s="6"/>
      <c r="VFK24" s="6"/>
      <c r="VFL24" s="6"/>
      <c r="VFM24" s="6"/>
      <c r="VFN24" s="6"/>
      <c r="VFO24" s="6"/>
      <c r="VFP24" s="6"/>
      <c r="VFQ24" s="6"/>
      <c r="VFR24" s="6"/>
      <c r="VFS24" s="6"/>
      <c r="VFT24" s="6"/>
      <c r="VFU24" s="6"/>
      <c r="VFV24" s="6"/>
      <c r="VFW24" s="6"/>
      <c r="VFX24" s="6"/>
      <c r="VFY24" s="6"/>
      <c r="VFZ24" s="6"/>
      <c r="VGA24" s="6"/>
      <c r="VGB24" s="6"/>
      <c r="VGC24" s="6"/>
      <c r="VGD24" s="6"/>
      <c r="VGE24" s="6"/>
      <c r="VGF24" s="6"/>
      <c r="VGG24" s="6"/>
      <c r="VGH24" s="6"/>
      <c r="VGI24" s="6"/>
      <c r="VGJ24" s="6"/>
      <c r="VGK24" s="6"/>
      <c r="VGL24" s="6"/>
      <c r="VGM24" s="6"/>
      <c r="VGN24" s="6"/>
      <c r="VGO24" s="6"/>
      <c r="VGP24" s="6"/>
      <c r="VGQ24" s="6"/>
      <c r="VGR24" s="6"/>
      <c r="VGS24" s="6"/>
      <c r="VGT24" s="6"/>
      <c r="VGU24" s="6"/>
      <c r="VGV24" s="6"/>
      <c r="VGW24" s="6"/>
      <c r="VGX24" s="6"/>
      <c r="VGY24" s="6"/>
      <c r="VGZ24" s="6"/>
      <c r="VHA24" s="6"/>
      <c r="VHB24" s="6"/>
      <c r="VHC24" s="6"/>
      <c r="VHD24" s="6"/>
      <c r="VHE24" s="6"/>
      <c r="VHF24" s="6"/>
      <c r="VHG24" s="6"/>
      <c r="VHH24" s="6"/>
      <c r="VHI24" s="6"/>
      <c r="VHJ24" s="6"/>
      <c r="VHK24" s="6"/>
      <c r="VHL24" s="6"/>
      <c r="VHM24" s="6"/>
      <c r="VHN24" s="6"/>
      <c r="VHO24" s="6"/>
      <c r="VHP24" s="6"/>
      <c r="VHQ24" s="6"/>
      <c r="VHR24" s="6"/>
      <c r="VHS24" s="6"/>
      <c r="VHT24" s="6"/>
      <c r="VHU24" s="6"/>
      <c r="VHV24" s="6"/>
      <c r="VHW24" s="6"/>
      <c r="VHX24" s="6"/>
      <c r="VHY24" s="6"/>
      <c r="VHZ24" s="6"/>
      <c r="VIA24" s="6"/>
      <c r="VIB24" s="6"/>
      <c r="VIC24" s="6"/>
      <c r="VID24" s="6"/>
      <c r="VIE24" s="6"/>
      <c r="VIF24" s="6"/>
      <c r="VIG24" s="6"/>
      <c r="VIH24" s="6"/>
      <c r="VII24" s="6"/>
      <c r="VIJ24" s="6"/>
      <c r="VIK24" s="6"/>
      <c r="VIL24" s="6"/>
      <c r="VIM24" s="6"/>
      <c r="VIN24" s="6"/>
      <c r="VIO24" s="6"/>
      <c r="VIP24" s="6"/>
      <c r="VIQ24" s="6"/>
      <c r="VIR24" s="6"/>
      <c r="VIS24" s="6"/>
      <c r="VIT24" s="6"/>
      <c r="VIU24" s="6"/>
      <c r="VIV24" s="6"/>
      <c r="VIW24" s="6"/>
      <c r="VIX24" s="6"/>
      <c r="VIY24" s="6"/>
      <c r="VIZ24" s="6"/>
      <c r="VJA24" s="6"/>
      <c r="VJB24" s="6"/>
      <c r="VJC24" s="6"/>
      <c r="VJD24" s="6"/>
      <c r="VJE24" s="6"/>
      <c r="VJF24" s="6"/>
      <c r="VJG24" s="6"/>
      <c r="VJH24" s="6"/>
      <c r="VJI24" s="6"/>
      <c r="VJJ24" s="6"/>
      <c r="VJK24" s="6"/>
      <c r="VJL24" s="6"/>
      <c r="VJM24" s="6"/>
      <c r="VJN24" s="6"/>
      <c r="VJO24" s="6"/>
      <c r="VJP24" s="6"/>
      <c r="VJQ24" s="6"/>
      <c r="VJR24" s="6"/>
      <c r="VJS24" s="6"/>
      <c r="VJT24" s="6"/>
      <c r="VJU24" s="6"/>
      <c r="VJV24" s="6"/>
      <c r="VJW24" s="6"/>
      <c r="VJX24" s="6"/>
      <c r="VJY24" s="6"/>
      <c r="VJZ24" s="6"/>
      <c r="VKA24" s="6"/>
      <c r="VKB24" s="6"/>
      <c r="VKC24" s="6"/>
      <c r="VKD24" s="6"/>
      <c r="VKE24" s="6"/>
      <c r="VKF24" s="6"/>
      <c r="VKG24" s="6"/>
      <c r="VKH24" s="6"/>
      <c r="VKI24" s="6"/>
      <c r="VKJ24" s="6"/>
      <c r="VKK24" s="6"/>
      <c r="VKL24" s="6"/>
      <c r="VKM24" s="6"/>
      <c r="VKN24" s="6"/>
      <c r="VKO24" s="6"/>
      <c r="VKP24" s="6"/>
      <c r="VKQ24" s="6"/>
      <c r="VKR24" s="6"/>
      <c r="VKS24" s="6"/>
      <c r="VKT24" s="6"/>
      <c r="VKU24" s="6"/>
      <c r="VKV24" s="6"/>
      <c r="VKW24" s="6"/>
      <c r="VKX24" s="6"/>
      <c r="VKY24" s="6"/>
      <c r="VKZ24" s="6"/>
      <c r="VLA24" s="6"/>
      <c r="VLB24" s="6"/>
      <c r="VLC24" s="6"/>
      <c r="VLD24" s="6"/>
      <c r="VLE24" s="6"/>
      <c r="VLF24" s="6"/>
      <c r="VLG24" s="6"/>
      <c r="VLH24" s="6"/>
      <c r="VLI24" s="6"/>
      <c r="VLJ24" s="6"/>
      <c r="VLK24" s="6"/>
      <c r="VLL24" s="6"/>
      <c r="VLM24" s="6"/>
      <c r="VLN24" s="6"/>
      <c r="VLO24" s="6"/>
      <c r="VLP24" s="6"/>
      <c r="VLQ24" s="6"/>
      <c r="VLR24" s="6"/>
      <c r="VLS24" s="6"/>
      <c r="VLT24" s="6"/>
      <c r="VLU24" s="6"/>
      <c r="VLV24" s="6"/>
      <c r="VLW24" s="6"/>
      <c r="VLX24" s="6"/>
      <c r="VLY24" s="6"/>
      <c r="VLZ24" s="6"/>
      <c r="VMA24" s="6"/>
      <c r="VMB24" s="6"/>
      <c r="VMC24" s="6"/>
      <c r="VMD24" s="6"/>
      <c r="VME24" s="6"/>
      <c r="VMF24" s="6"/>
      <c r="VMG24" s="6"/>
      <c r="VMH24" s="6"/>
      <c r="VMI24" s="6"/>
      <c r="VMJ24" s="6"/>
      <c r="VMK24" s="6"/>
      <c r="VML24" s="6"/>
      <c r="VMM24" s="6"/>
      <c r="VMN24" s="6"/>
      <c r="VMO24" s="6"/>
      <c r="VMP24" s="6"/>
      <c r="VMQ24" s="6"/>
      <c r="VMR24" s="6"/>
      <c r="VMS24" s="6"/>
      <c r="VMT24" s="6"/>
      <c r="VMU24" s="6"/>
      <c r="VMV24" s="6"/>
      <c r="VMW24" s="6"/>
      <c r="VMX24" s="6"/>
      <c r="VMY24" s="6"/>
      <c r="VMZ24" s="6"/>
      <c r="VNA24" s="6"/>
      <c r="VNB24" s="6"/>
      <c r="VNC24" s="6"/>
      <c r="VND24" s="6"/>
      <c r="VNE24" s="6"/>
      <c r="VNF24" s="6"/>
      <c r="VNG24" s="6"/>
      <c r="VNH24" s="6"/>
      <c r="VNI24" s="6"/>
      <c r="VNJ24" s="6"/>
      <c r="VNK24" s="6"/>
      <c r="VNL24" s="6"/>
      <c r="VNM24" s="6"/>
      <c r="VNN24" s="6"/>
      <c r="VNO24" s="6"/>
      <c r="VNP24" s="6"/>
      <c r="VNQ24" s="6"/>
      <c r="VNR24" s="6"/>
      <c r="VNS24" s="6"/>
      <c r="VNT24" s="6"/>
      <c r="VNU24" s="6"/>
      <c r="VNV24" s="6"/>
      <c r="VNW24" s="6"/>
      <c r="VNX24" s="6"/>
      <c r="VNY24" s="6"/>
      <c r="VNZ24" s="6"/>
      <c r="VOA24" s="6"/>
      <c r="VOB24" s="6"/>
      <c r="VOC24" s="6"/>
      <c r="VOD24" s="6"/>
      <c r="VOE24" s="6"/>
      <c r="VOF24" s="6"/>
      <c r="VOG24" s="6"/>
      <c r="VOH24" s="6"/>
      <c r="VOI24" s="6"/>
      <c r="VOJ24" s="6"/>
      <c r="VOK24" s="6"/>
      <c r="VOL24" s="6"/>
      <c r="VOM24" s="6"/>
      <c r="VON24" s="6"/>
      <c r="VOO24" s="6"/>
      <c r="VOP24" s="6"/>
      <c r="VOQ24" s="6"/>
      <c r="VOR24" s="6"/>
      <c r="VOS24" s="6"/>
      <c r="VOT24" s="6"/>
      <c r="VOU24" s="6"/>
      <c r="VOV24" s="6"/>
      <c r="VOW24" s="6"/>
      <c r="VOX24" s="6"/>
      <c r="VOY24" s="6"/>
      <c r="VOZ24" s="6"/>
      <c r="VPA24" s="6"/>
      <c r="VPB24" s="6"/>
      <c r="VPC24" s="6"/>
      <c r="VPD24" s="6"/>
      <c r="VPE24" s="6"/>
      <c r="VPF24" s="6"/>
      <c r="VPG24" s="6"/>
      <c r="VPH24" s="6"/>
      <c r="VPI24" s="6"/>
      <c r="VPJ24" s="6"/>
      <c r="VPK24" s="6"/>
      <c r="VPL24" s="6"/>
      <c r="VPM24" s="6"/>
      <c r="VPN24" s="6"/>
      <c r="VPO24" s="6"/>
      <c r="VPP24" s="6"/>
      <c r="VPQ24" s="6"/>
      <c r="VPR24" s="6"/>
      <c r="VPS24" s="6"/>
      <c r="VPT24" s="6"/>
      <c r="VPU24" s="6"/>
      <c r="VPV24" s="6"/>
      <c r="VPW24" s="6"/>
      <c r="VPX24" s="6"/>
      <c r="VPY24" s="6"/>
      <c r="VPZ24" s="6"/>
      <c r="VQA24" s="6"/>
      <c r="VQB24" s="6"/>
      <c r="VQC24" s="6"/>
      <c r="VQD24" s="6"/>
      <c r="VQE24" s="6"/>
      <c r="VQF24" s="6"/>
      <c r="VQG24" s="6"/>
      <c r="VQH24" s="6"/>
      <c r="VQI24" s="6"/>
      <c r="VQJ24" s="6"/>
      <c r="VQK24" s="6"/>
      <c r="VQL24" s="6"/>
      <c r="VQM24" s="6"/>
      <c r="VQN24" s="6"/>
      <c r="VQO24" s="6"/>
      <c r="VQP24" s="6"/>
      <c r="VQQ24" s="6"/>
      <c r="VQR24" s="6"/>
      <c r="VQS24" s="6"/>
      <c r="VQT24" s="6"/>
      <c r="VQU24" s="6"/>
      <c r="VQV24" s="6"/>
      <c r="VQW24" s="6"/>
      <c r="VQX24" s="6"/>
      <c r="VQY24" s="6"/>
      <c r="VQZ24" s="6"/>
      <c r="VRA24" s="6"/>
      <c r="VRB24" s="6"/>
      <c r="VRC24" s="6"/>
      <c r="VRD24" s="6"/>
      <c r="VRE24" s="6"/>
      <c r="VRF24" s="6"/>
      <c r="VRG24" s="6"/>
      <c r="VRH24" s="6"/>
      <c r="VRI24" s="6"/>
      <c r="VRJ24" s="6"/>
      <c r="VRK24" s="6"/>
      <c r="VRL24" s="6"/>
      <c r="VRM24" s="6"/>
      <c r="VRN24" s="6"/>
      <c r="VRO24" s="6"/>
      <c r="VRP24" s="6"/>
      <c r="VRQ24" s="6"/>
      <c r="VRR24" s="6"/>
      <c r="VRS24" s="6"/>
      <c r="VRT24" s="6"/>
      <c r="VRU24" s="6"/>
      <c r="VRV24" s="6"/>
      <c r="VRW24" s="6"/>
      <c r="VRX24" s="6"/>
      <c r="VRY24" s="6"/>
      <c r="VRZ24" s="6"/>
      <c r="VSA24" s="6"/>
      <c r="VSB24" s="6"/>
      <c r="VSC24" s="6"/>
      <c r="VSD24" s="6"/>
      <c r="VSE24" s="6"/>
      <c r="VSF24" s="6"/>
      <c r="VSG24" s="6"/>
      <c r="VSH24" s="6"/>
      <c r="VSI24" s="6"/>
      <c r="VSJ24" s="6"/>
      <c r="VSK24" s="6"/>
      <c r="VSL24" s="6"/>
      <c r="VSM24" s="6"/>
      <c r="VSN24" s="6"/>
      <c r="VSO24" s="6"/>
      <c r="VSP24" s="6"/>
      <c r="VSQ24" s="6"/>
      <c r="VSR24" s="6"/>
      <c r="VSS24" s="6"/>
      <c r="VST24" s="6"/>
      <c r="VSU24" s="6"/>
      <c r="VSV24" s="6"/>
      <c r="VSW24" s="6"/>
      <c r="VSX24" s="6"/>
      <c r="VSY24" s="6"/>
      <c r="VSZ24" s="6"/>
      <c r="VTA24" s="6"/>
      <c r="VTB24" s="6"/>
      <c r="VTC24" s="6"/>
      <c r="VTD24" s="6"/>
      <c r="VTE24" s="6"/>
      <c r="VTF24" s="6"/>
      <c r="VTG24" s="6"/>
      <c r="VTH24" s="6"/>
      <c r="VTI24" s="6"/>
      <c r="VTJ24" s="6"/>
      <c r="VTK24" s="6"/>
      <c r="VTL24" s="6"/>
      <c r="VTM24" s="6"/>
      <c r="VTN24" s="6"/>
      <c r="VTO24" s="6"/>
      <c r="VTP24" s="6"/>
      <c r="VTQ24" s="6"/>
      <c r="VTR24" s="6"/>
      <c r="VTS24" s="6"/>
      <c r="VTT24" s="6"/>
      <c r="VTU24" s="6"/>
      <c r="VTV24" s="6"/>
      <c r="VTW24" s="6"/>
      <c r="VTX24" s="6"/>
      <c r="VTY24" s="6"/>
      <c r="VTZ24" s="6"/>
      <c r="VUA24" s="6"/>
      <c r="VUB24" s="6"/>
      <c r="VUC24" s="6"/>
      <c r="VUD24" s="6"/>
      <c r="VUE24" s="6"/>
      <c r="VUF24" s="6"/>
      <c r="VUG24" s="6"/>
      <c r="VUH24" s="6"/>
      <c r="VUI24" s="6"/>
      <c r="VUJ24" s="6"/>
      <c r="VUK24" s="6"/>
      <c r="VUL24" s="6"/>
      <c r="VUM24" s="6"/>
      <c r="VUN24" s="6"/>
      <c r="VUO24" s="6"/>
      <c r="VUP24" s="6"/>
      <c r="VUQ24" s="6"/>
      <c r="VUR24" s="6"/>
      <c r="VUS24" s="6"/>
      <c r="VUT24" s="6"/>
      <c r="VUU24" s="6"/>
      <c r="VUV24" s="6"/>
      <c r="VUW24" s="6"/>
      <c r="VUX24" s="6"/>
      <c r="VUY24" s="6"/>
      <c r="VUZ24" s="6"/>
      <c r="VVA24" s="6"/>
      <c r="VVB24" s="6"/>
      <c r="VVC24" s="6"/>
      <c r="VVD24" s="6"/>
      <c r="VVE24" s="6"/>
      <c r="VVF24" s="6"/>
      <c r="VVG24" s="6"/>
      <c r="VVH24" s="6"/>
      <c r="VVI24" s="6"/>
      <c r="VVJ24" s="6"/>
      <c r="VVK24" s="6"/>
      <c r="VVL24" s="6"/>
      <c r="VVM24" s="6"/>
      <c r="VVN24" s="6"/>
      <c r="VVO24" s="6"/>
      <c r="VVP24" s="6"/>
      <c r="VVQ24" s="6"/>
      <c r="VVR24" s="6"/>
      <c r="VVS24" s="6"/>
      <c r="VVT24" s="6"/>
      <c r="VVU24" s="6"/>
      <c r="VVV24" s="6"/>
      <c r="VVW24" s="6"/>
      <c r="VVX24" s="6"/>
      <c r="VVY24" s="6"/>
      <c r="VVZ24" s="6"/>
      <c r="VWA24" s="6"/>
      <c r="VWB24" s="6"/>
      <c r="VWC24" s="6"/>
      <c r="VWD24" s="6"/>
      <c r="VWE24" s="6"/>
      <c r="VWF24" s="6"/>
      <c r="VWG24" s="6"/>
      <c r="VWH24" s="6"/>
      <c r="VWI24" s="6"/>
      <c r="VWJ24" s="6"/>
      <c r="VWK24" s="6"/>
      <c r="VWL24" s="6"/>
      <c r="VWM24" s="6"/>
      <c r="VWN24" s="6"/>
      <c r="VWO24" s="6"/>
      <c r="VWP24" s="6"/>
      <c r="VWQ24" s="6"/>
      <c r="VWR24" s="6"/>
      <c r="VWS24" s="6"/>
      <c r="VWT24" s="6"/>
      <c r="VWU24" s="6"/>
      <c r="VWV24" s="6"/>
      <c r="VWW24" s="6"/>
      <c r="VWX24" s="6"/>
      <c r="VWY24" s="6"/>
      <c r="VWZ24" s="6"/>
      <c r="VXA24" s="6"/>
      <c r="VXB24" s="6"/>
      <c r="VXC24" s="6"/>
      <c r="VXD24" s="6"/>
      <c r="VXE24" s="6"/>
      <c r="VXF24" s="6"/>
      <c r="VXG24" s="6"/>
      <c r="VXH24" s="6"/>
      <c r="VXI24" s="6"/>
      <c r="VXJ24" s="6"/>
      <c r="VXK24" s="6"/>
      <c r="VXL24" s="6"/>
      <c r="VXM24" s="6"/>
      <c r="VXN24" s="6"/>
      <c r="VXO24" s="6"/>
      <c r="VXP24" s="6"/>
      <c r="VXQ24" s="6"/>
      <c r="VXR24" s="6"/>
      <c r="VXS24" s="6"/>
      <c r="VXT24" s="6"/>
      <c r="VXU24" s="6"/>
      <c r="VXV24" s="6"/>
      <c r="VXW24" s="6"/>
      <c r="VXX24" s="6"/>
      <c r="VXY24" s="6"/>
      <c r="VXZ24" s="6"/>
      <c r="VYA24" s="6"/>
      <c r="VYB24" s="6"/>
      <c r="VYC24" s="6"/>
      <c r="VYD24" s="6"/>
      <c r="VYE24" s="6"/>
      <c r="VYF24" s="6"/>
      <c r="VYG24" s="6"/>
      <c r="VYH24" s="6"/>
      <c r="VYI24" s="6"/>
      <c r="VYJ24" s="6"/>
      <c r="VYK24" s="6"/>
      <c r="VYL24" s="6"/>
      <c r="VYM24" s="6"/>
      <c r="VYN24" s="6"/>
      <c r="VYO24" s="6"/>
      <c r="VYP24" s="6"/>
      <c r="VYQ24" s="6"/>
      <c r="VYR24" s="6"/>
      <c r="VYS24" s="6"/>
      <c r="VYT24" s="6"/>
      <c r="VYU24" s="6"/>
      <c r="VYV24" s="6"/>
      <c r="VYW24" s="6"/>
      <c r="VYX24" s="6"/>
      <c r="VYY24" s="6"/>
      <c r="VYZ24" s="6"/>
      <c r="VZA24" s="6"/>
      <c r="VZB24" s="6"/>
      <c r="VZC24" s="6"/>
      <c r="VZD24" s="6"/>
      <c r="VZE24" s="6"/>
      <c r="VZF24" s="6"/>
      <c r="VZG24" s="6"/>
      <c r="VZH24" s="6"/>
      <c r="VZI24" s="6"/>
      <c r="VZJ24" s="6"/>
      <c r="VZK24" s="6"/>
      <c r="VZL24" s="6"/>
      <c r="VZM24" s="6"/>
      <c r="VZN24" s="6"/>
      <c r="VZO24" s="6"/>
      <c r="VZP24" s="6"/>
      <c r="VZQ24" s="6"/>
      <c r="VZR24" s="6"/>
      <c r="VZS24" s="6"/>
      <c r="VZT24" s="6"/>
      <c r="VZU24" s="6"/>
      <c r="VZV24" s="6"/>
      <c r="VZW24" s="6"/>
      <c r="VZX24" s="6"/>
      <c r="VZY24" s="6"/>
      <c r="VZZ24" s="6"/>
      <c r="WAA24" s="6"/>
      <c r="WAB24" s="6"/>
      <c r="WAC24" s="6"/>
      <c r="WAD24" s="6"/>
      <c r="WAE24" s="6"/>
      <c r="WAF24" s="6"/>
      <c r="WAG24" s="6"/>
      <c r="WAH24" s="6"/>
      <c r="WAI24" s="6"/>
      <c r="WAJ24" s="6"/>
      <c r="WAK24" s="6"/>
      <c r="WAL24" s="6"/>
      <c r="WAM24" s="6"/>
      <c r="WAN24" s="6"/>
      <c r="WAO24" s="6"/>
      <c r="WAP24" s="6"/>
      <c r="WAQ24" s="6"/>
      <c r="WAR24" s="6"/>
      <c r="WAS24" s="6"/>
      <c r="WAT24" s="6"/>
      <c r="WAU24" s="6"/>
      <c r="WAV24" s="6"/>
      <c r="WAW24" s="6"/>
      <c r="WAX24" s="6"/>
      <c r="WAY24" s="6"/>
      <c r="WAZ24" s="6"/>
      <c r="WBA24" s="6"/>
      <c r="WBB24" s="6"/>
      <c r="WBC24" s="6"/>
      <c r="WBD24" s="6"/>
      <c r="WBE24" s="6"/>
      <c r="WBF24" s="6"/>
      <c r="WBG24" s="6"/>
      <c r="WBH24" s="6"/>
      <c r="WBI24" s="6"/>
      <c r="WBJ24" s="6"/>
      <c r="WBK24" s="6"/>
      <c r="WBL24" s="6"/>
      <c r="WBM24" s="6"/>
      <c r="WBN24" s="6"/>
      <c r="WBO24" s="6"/>
      <c r="WBP24" s="6"/>
      <c r="WBQ24" s="6"/>
      <c r="WBR24" s="6"/>
      <c r="WBS24" s="6"/>
      <c r="WBT24" s="6"/>
      <c r="WBU24" s="6"/>
      <c r="WBV24" s="6"/>
      <c r="WBW24" s="6"/>
      <c r="WBX24" s="6"/>
      <c r="WBY24" s="6"/>
      <c r="WBZ24" s="6"/>
      <c r="WCA24" s="6"/>
      <c r="WCB24" s="6"/>
      <c r="WCC24" s="6"/>
      <c r="WCD24" s="6"/>
      <c r="WCE24" s="6"/>
      <c r="WCF24" s="6"/>
      <c r="WCG24" s="6"/>
      <c r="WCH24" s="6"/>
      <c r="WCI24" s="6"/>
      <c r="WCJ24" s="6"/>
      <c r="WCK24" s="6"/>
      <c r="WCL24" s="6"/>
      <c r="WCM24" s="6"/>
      <c r="WCN24" s="6"/>
      <c r="WCO24" s="6"/>
      <c r="WCP24" s="6"/>
      <c r="WCQ24" s="6"/>
      <c r="WCR24" s="6"/>
      <c r="WCS24" s="6"/>
      <c r="WCT24" s="6"/>
      <c r="WCU24" s="6"/>
      <c r="WCV24" s="6"/>
      <c r="WCW24" s="6"/>
      <c r="WCX24" s="6"/>
      <c r="WCY24" s="6"/>
      <c r="WCZ24" s="6"/>
      <c r="WDA24" s="6"/>
      <c r="WDB24" s="6"/>
      <c r="WDC24" s="6"/>
      <c r="WDD24" s="6"/>
      <c r="WDE24" s="6"/>
      <c r="WDF24" s="6"/>
      <c r="WDG24" s="6"/>
      <c r="WDH24" s="6"/>
      <c r="WDI24" s="6"/>
      <c r="WDJ24" s="6"/>
      <c r="WDK24" s="6"/>
      <c r="WDL24" s="6"/>
      <c r="WDM24" s="6"/>
      <c r="WDN24" s="6"/>
      <c r="WDO24" s="6"/>
      <c r="WDP24" s="6"/>
      <c r="WDQ24" s="6"/>
      <c r="WDR24" s="6"/>
      <c r="WDS24" s="6"/>
      <c r="WDT24" s="6"/>
      <c r="WDU24" s="6"/>
      <c r="WDV24" s="6"/>
      <c r="WDW24" s="6"/>
      <c r="WDX24" s="6"/>
      <c r="WDY24" s="6"/>
      <c r="WDZ24" s="6"/>
      <c r="WEA24" s="6"/>
      <c r="WEB24" s="6"/>
      <c r="WEC24" s="6"/>
      <c r="WED24" s="6"/>
      <c r="WEE24" s="6"/>
      <c r="WEF24" s="6"/>
      <c r="WEG24" s="6"/>
      <c r="WEH24" s="6"/>
      <c r="WEI24" s="6"/>
      <c r="WEJ24" s="6"/>
      <c r="WEK24" s="6"/>
      <c r="WEL24" s="6"/>
      <c r="WEM24" s="6"/>
      <c r="WEN24" s="6"/>
      <c r="WEO24" s="6"/>
      <c r="WEP24" s="6"/>
      <c r="WEQ24" s="6"/>
      <c r="WER24" s="6"/>
      <c r="WES24" s="6"/>
      <c r="WET24" s="6"/>
      <c r="WEU24" s="6"/>
      <c r="WEV24" s="6"/>
      <c r="WEW24" s="6"/>
      <c r="WEX24" s="6"/>
      <c r="WEY24" s="6"/>
      <c r="WEZ24" s="6"/>
      <c r="WFA24" s="6"/>
      <c r="WFB24" s="6"/>
      <c r="WFC24" s="6"/>
      <c r="WFD24" s="6"/>
      <c r="WFE24" s="6"/>
      <c r="WFF24" s="6"/>
      <c r="WFG24" s="6"/>
      <c r="WFH24" s="6"/>
      <c r="WFI24" s="6"/>
      <c r="WFJ24" s="6"/>
      <c r="WFK24" s="6"/>
      <c r="WFL24" s="6"/>
      <c r="WFM24" s="6"/>
      <c r="WFN24" s="6"/>
      <c r="WFO24" s="6"/>
      <c r="WFP24" s="6"/>
      <c r="WFQ24" s="6"/>
      <c r="WFR24" s="6"/>
      <c r="WFS24" s="6"/>
      <c r="WFT24" s="6"/>
      <c r="WFU24" s="6"/>
      <c r="WFV24" s="6"/>
      <c r="WFW24" s="6"/>
      <c r="WFX24" s="6"/>
      <c r="WFY24" s="6"/>
      <c r="WFZ24" s="6"/>
      <c r="WGA24" s="6"/>
      <c r="WGB24" s="6"/>
      <c r="WGC24" s="6"/>
      <c r="WGD24" s="6"/>
      <c r="WGE24" s="6"/>
      <c r="WGF24" s="6"/>
      <c r="WGG24" s="6"/>
      <c r="WGH24" s="6"/>
      <c r="WGI24" s="6"/>
      <c r="WGJ24" s="6"/>
      <c r="WGK24" s="6"/>
      <c r="WGL24" s="6"/>
      <c r="WGM24" s="6"/>
      <c r="WGN24" s="6"/>
      <c r="WGO24" s="6"/>
      <c r="WGP24" s="6"/>
      <c r="WGQ24" s="6"/>
      <c r="WGR24" s="6"/>
      <c r="WGS24" s="6"/>
      <c r="WGT24" s="6"/>
      <c r="WGU24" s="6"/>
      <c r="WGV24" s="6"/>
      <c r="WGW24" s="6"/>
      <c r="WGX24" s="6"/>
      <c r="WGY24" s="6"/>
      <c r="WGZ24" s="6"/>
      <c r="WHA24" s="6"/>
      <c r="WHB24" s="6"/>
      <c r="WHC24" s="6"/>
      <c r="WHD24" s="6"/>
      <c r="WHE24" s="6"/>
      <c r="WHF24" s="6"/>
      <c r="WHG24" s="6"/>
      <c r="WHH24" s="6"/>
      <c r="WHI24" s="6"/>
      <c r="WHJ24" s="6"/>
      <c r="WHK24" s="6"/>
      <c r="WHL24" s="6"/>
      <c r="WHM24" s="6"/>
      <c r="WHN24" s="6"/>
      <c r="WHO24" s="6"/>
      <c r="WHP24" s="6"/>
      <c r="WHQ24" s="6"/>
      <c r="WHR24" s="6"/>
      <c r="WHS24" s="6"/>
      <c r="WHT24" s="6"/>
      <c r="WHU24" s="6"/>
      <c r="WHV24" s="6"/>
      <c r="WHW24" s="6"/>
      <c r="WHX24" s="6"/>
      <c r="WHY24" s="6"/>
      <c r="WHZ24" s="6"/>
      <c r="WIA24" s="6"/>
      <c r="WIB24" s="6"/>
      <c r="WIC24" s="6"/>
      <c r="WID24" s="6"/>
      <c r="WIE24" s="6"/>
      <c r="WIF24" s="6"/>
      <c r="WIG24" s="6"/>
      <c r="WIH24" s="6"/>
      <c r="WII24" s="6"/>
      <c r="WIJ24" s="6"/>
      <c r="WIK24" s="6"/>
      <c r="WIL24" s="6"/>
      <c r="WIM24" s="6"/>
      <c r="WIN24" s="6"/>
      <c r="WIO24" s="6"/>
      <c r="WIP24" s="6"/>
      <c r="WIQ24" s="6"/>
      <c r="WIR24" s="6"/>
      <c r="WIS24" s="6"/>
      <c r="WIT24" s="6"/>
      <c r="WIU24" s="6"/>
      <c r="WIV24" s="6"/>
      <c r="WIW24" s="6"/>
      <c r="WIX24" s="6"/>
      <c r="WIY24" s="6"/>
      <c r="WIZ24" s="6"/>
      <c r="WJA24" s="6"/>
      <c r="WJB24" s="6"/>
      <c r="WJC24" s="6"/>
      <c r="WJD24" s="6"/>
      <c r="WJE24" s="6"/>
      <c r="WJF24" s="6"/>
      <c r="WJG24" s="6"/>
      <c r="WJH24" s="6"/>
      <c r="WJI24" s="6"/>
      <c r="WJJ24" s="6"/>
      <c r="WJK24" s="6"/>
      <c r="WJL24" s="6"/>
      <c r="WJM24" s="6"/>
      <c r="WJN24" s="6"/>
      <c r="WJO24" s="6"/>
      <c r="WJP24" s="6"/>
      <c r="WJQ24" s="6"/>
      <c r="WJR24" s="6"/>
      <c r="WJS24" s="6"/>
      <c r="WJT24" s="6"/>
      <c r="WJU24" s="6"/>
      <c r="WJV24" s="6"/>
      <c r="WJW24" s="6"/>
      <c r="WJX24" s="6"/>
      <c r="WJY24" s="6"/>
      <c r="WJZ24" s="6"/>
      <c r="WKA24" s="6"/>
      <c r="WKB24" s="6"/>
      <c r="WKC24" s="6"/>
      <c r="WKD24" s="6"/>
      <c r="WKE24" s="6"/>
      <c r="WKF24" s="6"/>
      <c r="WKG24" s="6"/>
      <c r="WKH24" s="6"/>
      <c r="WKI24" s="6"/>
      <c r="WKJ24" s="6"/>
      <c r="WKK24" s="6"/>
      <c r="WKL24" s="6"/>
      <c r="WKM24" s="6"/>
      <c r="WKN24" s="6"/>
      <c r="WKO24" s="6"/>
      <c r="WKP24" s="6"/>
      <c r="WKQ24" s="6"/>
      <c r="WKR24" s="6"/>
      <c r="WKS24" s="6"/>
      <c r="WKT24" s="6"/>
      <c r="WKU24" s="6"/>
      <c r="WKV24" s="6"/>
      <c r="WKW24" s="6"/>
      <c r="WKX24" s="6"/>
      <c r="WKY24" s="6"/>
      <c r="WKZ24" s="6"/>
      <c r="WLA24" s="6"/>
      <c r="WLB24" s="6"/>
      <c r="WLC24" s="6"/>
      <c r="WLD24" s="6"/>
      <c r="WLE24" s="6"/>
      <c r="WLF24" s="6"/>
      <c r="WLG24" s="6"/>
      <c r="WLH24" s="6"/>
      <c r="WLI24" s="6"/>
      <c r="WLJ24" s="6"/>
      <c r="WLK24" s="6"/>
      <c r="WLL24" s="6"/>
      <c r="WLM24" s="6"/>
      <c r="WLN24" s="6"/>
      <c r="WLO24" s="6"/>
      <c r="WLP24" s="6"/>
      <c r="WLQ24" s="6"/>
      <c r="WLR24" s="6"/>
      <c r="WLS24" s="6"/>
      <c r="WLT24" s="6"/>
      <c r="WLU24" s="6"/>
      <c r="WLV24" s="6"/>
      <c r="WLW24" s="6"/>
      <c r="WLX24" s="6"/>
      <c r="WLY24" s="6"/>
      <c r="WLZ24" s="6"/>
      <c r="WMA24" s="6"/>
      <c r="WMB24" s="6"/>
      <c r="WMC24" s="6"/>
      <c r="WMD24" s="6"/>
      <c r="WME24" s="6"/>
      <c r="WMF24" s="6"/>
      <c r="WMG24" s="6"/>
      <c r="WMH24" s="6"/>
      <c r="WMI24" s="6"/>
      <c r="WMJ24" s="6"/>
      <c r="WMK24" s="6"/>
      <c r="WML24" s="6"/>
      <c r="WMM24" s="6"/>
      <c r="WMN24" s="6"/>
      <c r="WMO24" s="6"/>
      <c r="WMP24" s="6"/>
      <c r="WMQ24" s="6"/>
      <c r="WMR24" s="6"/>
      <c r="WMS24" s="6"/>
      <c r="WMT24" s="6"/>
      <c r="WMU24" s="6"/>
      <c r="WMV24" s="6"/>
      <c r="WMW24" s="6"/>
      <c r="WMX24" s="6"/>
      <c r="WMY24" s="6"/>
      <c r="WMZ24" s="6"/>
      <c r="WNA24" s="6"/>
      <c r="WNB24" s="6"/>
      <c r="WNC24" s="6"/>
      <c r="WND24" s="6"/>
      <c r="WNE24" s="6"/>
      <c r="WNF24" s="6"/>
      <c r="WNG24" s="6"/>
      <c r="WNH24" s="6"/>
      <c r="WNI24" s="6"/>
      <c r="WNJ24" s="6"/>
      <c r="WNK24" s="6"/>
      <c r="WNL24" s="6"/>
      <c r="WNM24" s="6"/>
      <c r="WNN24" s="6"/>
      <c r="WNO24" s="6"/>
      <c r="WNP24" s="6"/>
      <c r="WNQ24" s="6"/>
      <c r="WNR24" s="6"/>
      <c r="WNS24" s="6"/>
      <c r="WNT24" s="6"/>
      <c r="WNU24" s="6"/>
      <c r="WNV24" s="6"/>
      <c r="WNW24" s="6"/>
      <c r="WNX24" s="6"/>
      <c r="WNY24" s="6"/>
      <c r="WNZ24" s="6"/>
      <c r="WOA24" s="6"/>
      <c r="WOB24" s="6"/>
      <c r="WOC24" s="6"/>
      <c r="WOD24" s="6"/>
      <c r="WOE24" s="6"/>
      <c r="WOF24" s="6"/>
      <c r="WOG24" s="6"/>
      <c r="WOH24" s="6"/>
      <c r="WOI24" s="6"/>
      <c r="WOJ24" s="6"/>
      <c r="WOK24" s="6"/>
      <c r="WOL24" s="6"/>
      <c r="WOM24" s="6"/>
      <c r="WON24" s="6"/>
      <c r="WOO24" s="6"/>
      <c r="WOP24" s="6"/>
      <c r="WOQ24" s="6"/>
      <c r="WOR24" s="6"/>
      <c r="WOS24" s="6"/>
      <c r="WOT24" s="6"/>
      <c r="WOU24" s="6"/>
      <c r="WOV24" s="6"/>
      <c r="WOW24" s="6"/>
      <c r="WOX24" s="6"/>
      <c r="WOY24" s="6"/>
      <c r="WOZ24" s="6"/>
      <c r="WPA24" s="6"/>
      <c r="WPB24" s="6"/>
      <c r="WPC24" s="6"/>
      <c r="WPD24" s="6"/>
      <c r="WPE24" s="6"/>
      <c r="WPF24" s="6"/>
      <c r="WPG24" s="6"/>
      <c r="WPH24" s="6"/>
      <c r="WPI24" s="6"/>
      <c r="WPJ24" s="6"/>
      <c r="WPK24" s="6"/>
      <c r="WPL24" s="6"/>
      <c r="WPM24" s="6"/>
      <c r="WPN24" s="6"/>
      <c r="WPO24" s="6"/>
      <c r="WPP24" s="6"/>
      <c r="WPQ24" s="6"/>
      <c r="WPR24" s="6"/>
      <c r="WPS24" s="6"/>
      <c r="WPT24" s="6"/>
      <c r="WPU24" s="6"/>
      <c r="WPV24" s="6"/>
      <c r="WPW24" s="6"/>
      <c r="WPX24" s="6"/>
      <c r="WPY24" s="6"/>
      <c r="WPZ24" s="6"/>
      <c r="WQA24" s="6"/>
      <c r="WQB24" s="6"/>
      <c r="WQC24" s="6"/>
      <c r="WQD24" s="6"/>
      <c r="WQE24" s="6"/>
      <c r="WQF24" s="6"/>
      <c r="WQG24" s="6"/>
      <c r="WQH24" s="6"/>
      <c r="WQI24" s="6"/>
      <c r="WQJ24" s="6"/>
      <c r="WQK24" s="6"/>
      <c r="WQL24" s="6"/>
      <c r="WQM24" s="6"/>
      <c r="WQN24" s="6"/>
      <c r="WQO24" s="6"/>
      <c r="WQP24" s="6"/>
      <c r="WQQ24" s="6"/>
      <c r="WQR24" s="6"/>
      <c r="WQS24" s="6"/>
      <c r="WQT24" s="6"/>
      <c r="WQU24" s="6"/>
      <c r="WQV24" s="6"/>
      <c r="WQW24" s="6"/>
      <c r="WQX24" s="6"/>
      <c r="WQY24" s="6"/>
      <c r="WQZ24" s="6"/>
      <c r="WRA24" s="6"/>
      <c r="WRB24" s="6"/>
      <c r="WRC24" s="6"/>
      <c r="WRD24" s="6"/>
      <c r="WRE24" s="6"/>
      <c r="WRF24" s="6"/>
      <c r="WRG24" s="6"/>
      <c r="WRH24" s="6"/>
      <c r="WRI24" s="6"/>
      <c r="WRJ24" s="6"/>
      <c r="WRK24" s="6"/>
      <c r="WRL24" s="6"/>
      <c r="WRM24" s="6"/>
      <c r="WRN24" s="6"/>
      <c r="WRO24" s="6"/>
      <c r="WRP24" s="6"/>
      <c r="WRQ24" s="6"/>
      <c r="WRR24" s="6"/>
      <c r="WRS24" s="6"/>
      <c r="WRT24" s="6"/>
      <c r="WRU24" s="6"/>
      <c r="WRV24" s="6"/>
      <c r="WRW24" s="6"/>
      <c r="WRX24" s="6"/>
      <c r="WRY24" s="6"/>
      <c r="WRZ24" s="6"/>
      <c r="WSA24" s="6"/>
      <c r="WSB24" s="6"/>
      <c r="WSC24" s="6"/>
      <c r="WSD24" s="6"/>
      <c r="WSE24" s="6"/>
      <c r="WSF24" s="6"/>
      <c r="WSG24" s="6"/>
      <c r="WSH24" s="6"/>
      <c r="WSI24" s="6"/>
      <c r="WSJ24" s="6"/>
      <c r="WSK24" s="6"/>
      <c r="WSL24" s="6"/>
      <c r="WSM24" s="6"/>
      <c r="WSN24" s="6"/>
      <c r="WSO24" s="6"/>
      <c r="WSP24" s="6"/>
      <c r="WSQ24" s="6"/>
      <c r="WSR24" s="6"/>
      <c r="WSS24" s="6"/>
      <c r="WST24" s="6"/>
      <c r="WSU24" s="6"/>
      <c r="WSV24" s="6"/>
      <c r="WSW24" s="6"/>
      <c r="WSX24" s="6"/>
      <c r="WSY24" s="6"/>
      <c r="WSZ24" s="6"/>
      <c r="WTA24" s="6"/>
      <c r="WTB24" s="6"/>
      <c r="WTC24" s="6"/>
      <c r="WTD24" s="6"/>
      <c r="WTE24" s="6"/>
      <c r="WTF24" s="6"/>
      <c r="WTG24" s="6"/>
      <c r="WTH24" s="6"/>
      <c r="WTI24" s="6"/>
      <c r="WTJ24" s="6"/>
      <c r="WTK24" s="6"/>
      <c r="WTL24" s="6"/>
      <c r="WTM24" s="6"/>
      <c r="WTN24" s="6"/>
      <c r="WTO24" s="6"/>
      <c r="WTP24" s="6"/>
      <c r="WTQ24" s="6"/>
      <c r="WTR24" s="6"/>
      <c r="WTS24" s="6"/>
      <c r="WTT24" s="6"/>
      <c r="WTU24" s="6"/>
      <c r="WTV24" s="6"/>
      <c r="WTW24" s="6"/>
      <c r="WTX24" s="6"/>
      <c r="WTY24" s="6"/>
      <c r="WTZ24" s="6"/>
      <c r="WUA24" s="6"/>
      <c r="WUB24" s="6"/>
      <c r="WUC24" s="6"/>
      <c r="WUD24" s="6"/>
      <c r="WUE24" s="6"/>
      <c r="WUF24" s="6"/>
      <c r="WUG24" s="6"/>
      <c r="WUH24" s="6"/>
      <c r="WUI24" s="6"/>
      <c r="WUJ24" s="6"/>
      <c r="WUK24" s="6"/>
      <c r="WUL24" s="6"/>
      <c r="WUM24" s="6"/>
      <c r="WUN24" s="6"/>
      <c r="WUO24" s="6"/>
      <c r="WUP24" s="6"/>
      <c r="WUQ24" s="6"/>
      <c r="WUR24" s="6"/>
      <c r="WUS24" s="6"/>
      <c r="WUT24" s="6"/>
      <c r="WUU24" s="6"/>
      <c r="WUV24" s="6"/>
      <c r="WUW24" s="6"/>
      <c r="WUX24" s="6"/>
      <c r="WUY24" s="6"/>
      <c r="WUZ24" s="6"/>
      <c r="WVA24" s="6"/>
      <c r="WVB24" s="6"/>
      <c r="WVC24" s="6"/>
      <c r="WVD24" s="6"/>
      <c r="WVE24" s="6"/>
      <c r="WVF24" s="6"/>
      <c r="WVG24" s="6"/>
      <c r="WVH24" s="6"/>
      <c r="WVI24" s="6"/>
      <c r="WVJ24" s="6"/>
      <c r="WVK24" s="6"/>
      <c r="WVL24" s="6"/>
      <c r="WVM24" s="6"/>
      <c r="WVN24" s="6"/>
      <c r="WVO24" s="6"/>
      <c r="WVP24" s="6"/>
      <c r="WVQ24" s="6"/>
      <c r="WVR24" s="6"/>
      <c r="WVS24" s="6"/>
      <c r="WVT24" s="6"/>
      <c r="WVU24" s="6"/>
      <c r="WVV24" s="6"/>
      <c r="WVW24" s="6"/>
      <c r="WVX24" s="6"/>
      <c r="WVY24" s="6"/>
      <c r="WVZ24" s="6"/>
      <c r="WWA24" s="6"/>
      <c r="WWB24" s="6"/>
      <c r="WWC24" s="6"/>
      <c r="WWD24" s="6"/>
      <c r="WWE24" s="6"/>
      <c r="WWF24" s="6"/>
      <c r="WWG24" s="6"/>
      <c r="WWH24" s="6"/>
      <c r="WWI24" s="6"/>
      <c r="WWJ24" s="6"/>
      <c r="WWK24" s="6"/>
      <c r="WWL24" s="6"/>
      <c r="WWM24" s="6"/>
      <c r="WWN24" s="6"/>
      <c r="WWO24" s="6"/>
      <c r="WWP24" s="6"/>
      <c r="WWQ24" s="6"/>
      <c r="WWR24" s="6"/>
      <c r="WWS24" s="6"/>
      <c r="WWT24" s="6"/>
      <c r="WWU24" s="6"/>
      <c r="WWV24" s="6"/>
      <c r="WWW24" s="6"/>
      <c r="WWX24" s="6"/>
      <c r="WWY24" s="6"/>
      <c r="WWZ24" s="6"/>
      <c r="WXA24" s="6"/>
      <c r="WXB24" s="6"/>
      <c r="WXC24" s="6"/>
      <c r="WXD24" s="6"/>
      <c r="WXE24" s="6"/>
      <c r="WXF24" s="6"/>
      <c r="WXG24" s="6"/>
      <c r="WXH24" s="6"/>
      <c r="WXI24" s="6"/>
      <c r="WXJ24" s="6"/>
      <c r="WXK24" s="6"/>
      <c r="WXL24" s="6"/>
      <c r="WXM24" s="6"/>
      <c r="WXN24" s="6"/>
      <c r="WXO24" s="6"/>
      <c r="WXP24" s="6"/>
      <c r="WXQ24" s="6"/>
      <c r="WXR24" s="6"/>
      <c r="WXS24" s="6"/>
      <c r="WXT24" s="6"/>
      <c r="WXU24" s="6"/>
      <c r="WXV24" s="6"/>
      <c r="WXW24" s="6"/>
      <c r="WXX24" s="6"/>
      <c r="WXY24" s="6"/>
      <c r="WXZ24" s="6"/>
      <c r="WYA24" s="6"/>
      <c r="WYB24" s="6"/>
      <c r="WYC24" s="6"/>
      <c r="WYD24" s="6"/>
      <c r="WYE24" s="6"/>
      <c r="WYF24" s="6"/>
      <c r="WYG24" s="6"/>
      <c r="WYH24" s="6"/>
      <c r="WYI24" s="6"/>
      <c r="WYJ24" s="6"/>
      <c r="WYK24" s="6"/>
      <c r="WYL24" s="6"/>
      <c r="WYM24" s="6"/>
      <c r="WYN24" s="6"/>
      <c r="WYO24" s="6"/>
      <c r="WYP24" s="6"/>
      <c r="WYQ24" s="6"/>
      <c r="WYR24" s="6"/>
      <c r="WYS24" s="6"/>
      <c r="WYT24" s="6"/>
      <c r="WYU24" s="6"/>
      <c r="WYV24" s="6"/>
      <c r="WYW24" s="6"/>
      <c r="WYX24" s="6"/>
      <c r="WYY24" s="6"/>
      <c r="WYZ24" s="6"/>
      <c r="WZA24" s="6"/>
      <c r="WZB24" s="6"/>
      <c r="WZC24" s="6"/>
      <c r="WZD24" s="6"/>
      <c r="WZE24" s="6"/>
      <c r="WZF24" s="6"/>
      <c r="WZG24" s="6"/>
      <c r="WZH24" s="6"/>
      <c r="WZI24" s="6"/>
      <c r="WZJ24" s="6"/>
      <c r="WZK24" s="6"/>
      <c r="WZL24" s="6"/>
      <c r="WZM24" s="6"/>
      <c r="WZN24" s="6"/>
      <c r="WZO24" s="6"/>
      <c r="WZP24" s="6"/>
      <c r="WZQ24" s="6"/>
      <c r="WZR24" s="6"/>
      <c r="WZS24" s="6"/>
      <c r="WZT24" s="6"/>
      <c r="WZU24" s="6"/>
      <c r="WZV24" s="6"/>
      <c r="WZW24" s="6"/>
      <c r="WZX24" s="6"/>
      <c r="WZY24" s="6"/>
      <c r="WZZ24" s="6"/>
      <c r="XAA24" s="6"/>
      <c r="XAB24" s="6"/>
      <c r="XAC24" s="6"/>
      <c r="XAD24" s="6"/>
      <c r="XAE24" s="6"/>
      <c r="XAF24" s="6"/>
      <c r="XAG24" s="6"/>
      <c r="XAH24" s="6"/>
      <c r="XAI24" s="6"/>
      <c r="XAJ24" s="6"/>
      <c r="XAK24" s="6"/>
      <c r="XAL24" s="6"/>
      <c r="XAM24" s="6"/>
      <c r="XAN24" s="6"/>
      <c r="XAO24" s="6"/>
      <c r="XAP24" s="6"/>
      <c r="XAQ24" s="6"/>
      <c r="XAR24" s="6"/>
      <c r="XAS24" s="6"/>
      <c r="XAT24" s="6"/>
      <c r="XAU24" s="6"/>
      <c r="XAV24" s="6"/>
      <c r="XAW24" s="6"/>
      <c r="XAX24" s="6"/>
      <c r="XAY24" s="6"/>
      <c r="XAZ24" s="6"/>
      <c r="XBA24" s="6"/>
      <c r="XBB24" s="6"/>
      <c r="XBC24" s="6"/>
      <c r="XBD24" s="6"/>
      <c r="XBE24" s="6"/>
      <c r="XBF24" s="6"/>
      <c r="XBG24" s="6"/>
      <c r="XBH24" s="6"/>
      <c r="XBI24" s="6"/>
      <c r="XBJ24" s="6"/>
      <c r="XBK24" s="6"/>
      <c r="XBL24" s="6"/>
      <c r="XBM24" s="6"/>
      <c r="XBN24" s="6"/>
      <c r="XBO24" s="6"/>
      <c r="XBP24" s="6"/>
      <c r="XBQ24" s="6"/>
      <c r="XBR24" s="6"/>
      <c r="XBS24" s="6"/>
      <c r="XBT24" s="6"/>
      <c r="XBU24" s="6"/>
      <c r="XBV24" s="6"/>
      <c r="XBW24" s="6"/>
      <c r="XBX24" s="6"/>
      <c r="XBY24" s="6"/>
      <c r="XBZ24" s="6"/>
      <c r="XCA24" s="6"/>
      <c r="XCB24" s="6"/>
      <c r="XCC24" s="6"/>
      <c r="XCD24" s="6"/>
      <c r="XCE24" s="6"/>
      <c r="XCF24" s="6"/>
      <c r="XCG24" s="6"/>
      <c r="XCH24" s="6"/>
      <c r="XCI24" s="6"/>
      <c r="XCJ24" s="6"/>
      <c r="XCK24" s="6"/>
      <c r="XCL24" s="6"/>
      <c r="XCM24" s="6"/>
      <c r="XCN24" s="6"/>
      <c r="XCO24" s="6"/>
      <c r="XCP24" s="6"/>
      <c r="XCQ24" s="6"/>
      <c r="XCR24" s="6"/>
      <c r="XCS24" s="6"/>
      <c r="XCT24" s="6"/>
      <c r="XCU24" s="6"/>
      <c r="XCV24" s="6"/>
      <c r="XCW24" s="6"/>
      <c r="XCX24" s="6"/>
      <c r="XCY24" s="6"/>
      <c r="XCZ24" s="6"/>
      <c r="XDA24" s="6"/>
      <c r="XDB24" s="6"/>
      <c r="XDC24" s="6"/>
      <c r="XDD24" s="6"/>
      <c r="XDE24" s="6"/>
      <c r="XDF24" s="6"/>
      <c r="XDG24" s="6"/>
      <c r="XDH24" s="6"/>
      <c r="XDI24" s="6"/>
      <c r="XDJ24" s="6"/>
      <c r="XDK24" s="6"/>
      <c r="XDL24" s="6"/>
      <c r="XDM24" s="6"/>
      <c r="XDN24" s="6"/>
      <c r="XDO24" s="6"/>
      <c r="XDP24" s="6"/>
      <c r="XDQ24" s="6"/>
      <c r="XDR24" s="6"/>
      <c r="XDS24" s="6"/>
      <c r="XDT24" s="6"/>
      <c r="XDU24" s="6"/>
      <c r="XDV24" s="6"/>
      <c r="XDW24" s="6"/>
      <c r="XDX24" s="6"/>
      <c r="XDY24" s="6"/>
      <c r="XDZ24" s="6"/>
      <c r="XEA24" s="6"/>
      <c r="XEB24" s="6"/>
      <c r="XEC24" s="6"/>
      <c r="XED24" s="6"/>
      <c r="XEE24" s="6"/>
      <c r="XEF24" s="6"/>
      <c r="XEG24" s="6"/>
      <c r="XEH24" s="6"/>
      <c r="XEI24" s="6"/>
      <c r="XEJ24" s="6"/>
      <c r="XEK24" s="6"/>
      <c r="XEL24" s="6"/>
      <c r="XEM24" s="6"/>
      <c r="XEN24" s="6"/>
      <c r="XEO24" s="6"/>
      <c r="XEP24" s="6"/>
      <c r="XEQ24" s="6"/>
      <c r="XER24" s="6"/>
      <c r="XES24" s="6"/>
      <c r="XET24" s="6"/>
      <c r="XEU24" s="6"/>
      <c r="XEV24" s="6"/>
      <c r="XEW24" s="6"/>
      <c r="XEX24" s="6"/>
      <c r="XEY24" s="6"/>
      <c r="XEZ24" s="6"/>
      <c r="XFA24" s="6"/>
      <c r="XFB24" s="6"/>
      <c r="XFC24" s="6"/>
    </row>
    <row r="25" spans="1:16383" ht="16.5" customHeight="1">
      <c r="B25" s="14"/>
      <c r="C25" s="14" t="s">
        <v>217</v>
      </c>
      <c r="D25" s="74"/>
      <c r="E25" s="142">
        <v>650.9067548700001</v>
      </c>
      <c r="F25" s="142">
        <v>339.29747681999976</v>
      </c>
      <c r="G25" s="142">
        <v>986.0450488900002</v>
      </c>
      <c r="H25" s="142">
        <v>232.59390006000007</v>
      </c>
      <c r="I25" s="142">
        <v>458.35991194999991</v>
      </c>
      <c r="J25" s="142">
        <v>436.32238855999992</v>
      </c>
      <c r="K25" s="142"/>
      <c r="L25" s="142">
        <v>991.26530873000002</v>
      </c>
      <c r="M25" s="142">
        <v>685.74763652000013</v>
      </c>
      <c r="N25" s="142">
        <v>82.414888249999876</v>
      </c>
      <c r="O25" s="142">
        <v>67.799575659999888</v>
      </c>
      <c r="P25" s="142">
        <v>38.573402270000088</v>
      </c>
      <c r="Q25" s="142">
        <v>74.059954189999871</v>
      </c>
      <c r="R25" s="142">
        <v>52.160967940000262</v>
      </c>
      <c r="S25" s="142">
        <v>113.71010798999987</v>
      </c>
      <c r="T25" s="142">
        <v>75.77273900000003</v>
      </c>
      <c r="U25" s="142">
        <v>143.30659998999997</v>
      </c>
      <c r="V25" s="142">
        <v>125.57046497000005</v>
      </c>
      <c r="W25" s="142">
        <v>142.12791370999989</v>
      </c>
      <c r="X25" s="142">
        <v>66.532060580000007</v>
      </c>
      <c r="Y25" s="142">
        <v>91.36088080000016</v>
      </c>
      <c r="Z25" s="142">
        <v>136.30153346999984</v>
      </c>
    </row>
    <row r="26" spans="1:16383" ht="16.5" customHeight="1">
      <c r="B26" s="38"/>
      <c r="C26" s="38" t="s">
        <v>219</v>
      </c>
      <c r="D26" s="74"/>
      <c r="E26" s="290">
        <v>23097.695896290006</v>
      </c>
      <c r="F26" s="290">
        <v>35919.76225172</v>
      </c>
      <c r="G26" s="290">
        <v>46212.403379950003</v>
      </c>
      <c r="H26" s="290">
        <v>56991.664481870001</v>
      </c>
      <c r="I26" s="290">
        <v>63757.28989303</v>
      </c>
      <c r="J26" s="290">
        <v>58620.802726580005</v>
      </c>
      <c r="K26" s="290"/>
      <c r="L26" s="290">
        <v>42821.472577230001</v>
      </c>
      <c r="M26" s="290">
        <v>46156.571853169997</v>
      </c>
      <c r="N26" s="290">
        <v>45555.303888690003</v>
      </c>
      <c r="O26" s="290">
        <v>47764.86015066001</v>
      </c>
      <c r="P26" s="290">
        <v>51139.486082260002</v>
      </c>
      <c r="Q26" s="290">
        <v>54557.167606690011</v>
      </c>
      <c r="R26" s="290">
        <v>56879.779651310004</v>
      </c>
      <c r="S26" s="290">
        <v>58818.324636800004</v>
      </c>
      <c r="T26" s="290">
        <v>61873.000711799999</v>
      </c>
      <c r="U26" s="290">
        <v>63291.398370720002</v>
      </c>
      <c r="V26" s="290">
        <v>63538.94659937</v>
      </c>
      <c r="W26" s="290">
        <v>63261.064154169995</v>
      </c>
      <c r="X26" s="290">
        <v>61396.446489390008</v>
      </c>
      <c r="Y26" s="290">
        <v>58150.443825649993</v>
      </c>
      <c r="Z26" s="290">
        <v>58318.725118110007</v>
      </c>
    </row>
    <row r="27" spans="1:16383" ht="16.5" customHeight="1">
      <c r="B27" s="10" t="s">
        <v>537</v>
      </c>
      <c r="C27" s="5"/>
      <c r="D27" s="74"/>
      <c r="E27" s="173">
        <v>8.0088431818334388E-3</v>
      </c>
      <c r="F27" s="173">
        <v>1.1743215669816039E-2</v>
      </c>
      <c r="G27" s="173">
        <v>1.4194170550281104E-2</v>
      </c>
      <c r="H27" s="173">
        <v>1.0873486541292115E-2</v>
      </c>
      <c r="I27" s="173">
        <v>7.9580256243024766E-3</v>
      </c>
      <c r="J27" s="173">
        <v>9.3734437281785352E-3</v>
      </c>
      <c r="K27" s="173"/>
      <c r="L27" s="173">
        <v>1.8208538385973427E-2</v>
      </c>
      <c r="M27" s="173">
        <v>1.4737847308440466E-2</v>
      </c>
      <c r="N27" s="173">
        <v>1.4194216902459979E-2</v>
      </c>
      <c r="O27" s="173">
        <v>7.5404231906771348E-3</v>
      </c>
      <c r="P27" s="173">
        <v>6.0937530777131401E-3</v>
      </c>
      <c r="Q27" s="173">
        <v>6.3034939979680019E-3</v>
      </c>
      <c r="R27" s="173">
        <v>1.0873486541292115E-2</v>
      </c>
      <c r="S27" s="173">
        <v>4.5651548329185892E-3</v>
      </c>
      <c r="T27" s="173">
        <v>4.9851999145649464E-3</v>
      </c>
      <c r="U27" s="173">
        <v>6.3618429640296577E-3</v>
      </c>
      <c r="V27" s="173">
        <v>7.9580256243024766E-3</v>
      </c>
      <c r="W27" s="173">
        <v>8.5778806154363438E-3</v>
      </c>
      <c r="X27" s="173">
        <v>7.5174019566719499E-3</v>
      </c>
      <c r="Y27" s="173">
        <v>7.1643297725274106E-3</v>
      </c>
      <c r="Z27" s="173">
        <v>9.3734437281785352E-3</v>
      </c>
    </row>
    <row r="28" spans="1:16383" ht="16.5" customHeight="1">
      <c r="B28" s="5"/>
      <c r="C28" s="14" t="s">
        <v>220</v>
      </c>
      <c r="D28" s="74"/>
      <c r="E28" s="142">
        <v>138.54447919</v>
      </c>
      <c r="F28" s="142">
        <v>341.78329754999999</v>
      </c>
      <c r="G28" s="142">
        <v>597.47733655000002</v>
      </c>
      <c r="H28" s="142">
        <v>415.98855681999999</v>
      </c>
      <c r="I28" s="142">
        <v>484.55472543999997</v>
      </c>
      <c r="J28" s="142">
        <v>571.11558243000002</v>
      </c>
      <c r="K28" s="142"/>
      <c r="L28" s="142">
        <v>321.02999999999997</v>
      </c>
      <c r="M28" s="142">
        <v>430</v>
      </c>
      <c r="N28" s="142">
        <v>597.48</v>
      </c>
      <c r="O28" s="142">
        <v>86.68412266</v>
      </c>
      <c r="P28" s="142">
        <v>145.33108426999999</v>
      </c>
      <c r="Q28" s="142">
        <v>234.11663473999999</v>
      </c>
      <c r="R28" s="142">
        <v>415.98855681999999</v>
      </c>
      <c r="S28" s="142">
        <v>65.172592839999993</v>
      </c>
      <c r="T28" s="142">
        <v>145.75183794</v>
      </c>
      <c r="U28" s="142">
        <v>285.50603475999998</v>
      </c>
      <c r="V28" s="142">
        <v>484.55472543999997</v>
      </c>
      <c r="W28" s="142">
        <v>133.71292881000002</v>
      </c>
      <c r="X28" s="142">
        <v>233.93858713000003</v>
      </c>
      <c r="Y28" s="142">
        <v>333.72728566000001</v>
      </c>
      <c r="Z28" s="142">
        <v>571.11558243000002</v>
      </c>
    </row>
    <row r="29" spans="1:16383" s="72" customFormat="1" ht="16.5" customHeight="1">
      <c r="A29" s="99"/>
      <c r="B29" s="5"/>
      <c r="C29" s="14" t="s">
        <v>221</v>
      </c>
      <c r="D29" s="74"/>
      <c r="E29" s="142">
        <v>22666.080000000002</v>
      </c>
      <c r="F29" s="142">
        <v>35543.4</v>
      </c>
      <c r="G29" s="142">
        <v>45555.3</v>
      </c>
      <c r="H29" s="142">
        <v>56649.026437740002</v>
      </c>
      <c r="I29" s="142">
        <v>63482.401448459997</v>
      </c>
      <c r="J29" s="142">
        <v>58086.495118110004</v>
      </c>
      <c r="K29" s="152"/>
      <c r="L29" s="142">
        <v>42821.48</v>
      </c>
      <c r="M29" s="142">
        <v>45563.81</v>
      </c>
      <c r="N29" s="142">
        <v>45555.3</v>
      </c>
      <c r="O29" s="142">
        <v>47652.98</v>
      </c>
      <c r="P29" s="142">
        <v>51139.486082260002</v>
      </c>
      <c r="Q29" s="142">
        <v>54557.167606690011</v>
      </c>
      <c r="R29" s="142">
        <v>56649.026437740002</v>
      </c>
      <c r="S29" s="142">
        <v>58768.660534180002</v>
      </c>
      <c r="T29" s="142">
        <v>61822.8594104</v>
      </c>
      <c r="U29" s="142">
        <v>63172.860481080003</v>
      </c>
      <c r="V29" s="142">
        <v>63482.401448459997</v>
      </c>
      <c r="W29" s="142">
        <v>63073.735793089996</v>
      </c>
      <c r="X29" s="142">
        <v>61346.446489390008</v>
      </c>
      <c r="Y29" s="142">
        <v>58085.694578259994</v>
      </c>
      <c r="Z29" s="142">
        <v>58086.495118110004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</row>
    <row r="30" spans="1:16383" ht="16.5" customHeight="1" thickBot="1">
      <c r="B30" s="89"/>
      <c r="C30" s="93" t="s">
        <v>222</v>
      </c>
      <c r="D30" s="85"/>
      <c r="E30" s="296">
        <v>17298.9376923077</v>
      </c>
      <c r="F30" s="296">
        <v>29104.744999999999</v>
      </c>
      <c r="G30" s="296">
        <v>42093.149045483849</v>
      </c>
      <c r="H30" s="296">
        <v>51149.663411883099</v>
      </c>
      <c r="I30" s="296">
        <v>60888.8119133785</v>
      </c>
      <c r="J30" s="296">
        <v>60929.109833252311</v>
      </c>
      <c r="K30" s="295"/>
      <c r="L30" s="296">
        <v>35553.701538461537</v>
      </c>
      <c r="M30" s="296">
        <v>39008.982307692313</v>
      </c>
      <c r="N30" s="296">
        <v>42093.149045483849</v>
      </c>
      <c r="O30" s="296">
        <v>46622.353459799997</v>
      </c>
      <c r="P30" s="296">
        <v>48093.673521752899</v>
      </c>
      <c r="Q30" s="296">
        <v>49657.076405275002</v>
      </c>
      <c r="R30" s="296">
        <v>51149.663411883099</v>
      </c>
      <c r="S30" s="296">
        <v>57418.1480434525</v>
      </c>
      <c r="T30" s="296">
        <v>58795.103396444283</v>
      </c>
      <c r="U30" s="296">
        <v>59946.367279840997</v>
      </c>
      <c r="V30" s="296">
        <v>60888.8119133785</v>
      </c>
      <c r="W30" s="296">
        <v>63218.437699999995</v>
      </c>
      <c r="X30" s="296">
        <v>62755.006600000001</v>
      </c>
      <c r="Y30" s="296">
        <v>62279.679000000004</v>
      </c>
      <c r="Z30" s="296">
        <v>60929.109833252311</v>
      </c>
    </row>
    <row r="31" spans="1:16383" ht="16.5" customHeight="1">
      <c r="B31" s="5"/>
      <c r="C31" s="14"/>
      <c r="D31" s="74"/>
      <c r="E31" s="174"/>
      <c r="F31" s="174"/>
      <c r="G31" s="174"/>
      <c r="H31" s="174"/>
      <c r="I31" s="174"/>
      <c r="J31" s="174"/>
      <c r="K31" s="10"/>
      <c r="L31" s="167"/>
      <c r="M31" s="167"/>
      <c r="N31" s="167"/>
      <c r="O31" s="167"/>
      <c r="P31" s="167"/>
      <c r="Q31" s="174"/>
      <c r="R31" s="174"/>
      <c r="S31" s="174"/>
      <c r="T31" s="174"/>
      <c r="U31" s="174"/>
    </row>
    <row r="32" spans="1:16383" ht="16.5" customHeight="1">
      <c r="B32" s="72"/>
      <c r="C32" s="79" t="s">
        <v>223</v>
      </c>
      <c r="D32" s="83"/>
      <c r="E32" s="14"/>
      <c r="F32" s="14"/>
      <c r="G32" s="14"/>
      <c r="H32" s="14"/>
      <c r="I32" s="14"/>
      <c r="J32" s="14"/>
      <c r="K32" s="12"/>
      <c r="L32" s="14"/>
      <c r="M32" s="175"/>
      <c r="N32" s="175"/>
      <c r="O32" s="175"/>
      <c r="P32" s="175"/>
      <c r="Q32" s="14"/>
      <c r="R32" s="14"/>
      <c r="S32" s="14"/>
      <c r="T32" s="14"/>
      <c r="U32" s="14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  <c r="IW32" s="72"/>
      <c r="IX32" s="72"/>
      <c r="IY32" s="72"/>
      <c r="IZ32" s="72"/>
      <c r="JA32" s="72"/>
      <c r="JB32" s="72"/>
      <c r="JC32" s="72"/>
      <c r="JD32" s="72"/>
      <c r="JE32" s="72"/>
      <c r="JF32" s="72"/>
      <c r="JG32" s="72"/>
      <c r="JH32" s="72"/>
      <c r="JI32" s="72"/>
      <c r="JJ32" s="72"/>
      <c r="JK32" s="72"/>
      <c r="JL32" s="72"/>
      <c r="JM32" s="72"/>
      <c r="JN32" s="72"/>
      <c r="JO32" s="72"/>
      <c r="JP32" s="72"/>
      <c r="JQ32" s="72"/>
      <c r="JR32" s="72"/>
      <c r="JS32" s="72"/>
      <c r="JT32" s="72"/>
      <c r="JU32" s="72"/>
      <c r="JV32" s="72"/>
      <c r="JW32" s="72"/>
      <c r="JX32" s="72"/>
      <c r="JY32" s="72"/>
      <c r="JZ32" s="72"/>
      <c r="KA32" s="72"/>
      <c r="KB32" s="72"/>
      <c r="KC32" s="72"/>
      <c r="KD32" s="72"/>
      <c r="KE32" s="72"/>
      <c r="KF32" s="72"/>
      <c r="KG32" s="72"/>
      <c r="KH32" s="72"/>
      <c r="KI32" s="72"/>
      <c r="KJ32" s="72"/>
      <c r="KK32" s="72"/>
      <c r="KL32" s="72"/>
      <c r="KM32" s="72"/>
      <c r="KN32" s="72"/>
      <c r="KO32" s="72"/>
      <c r="KP32" s="72"/>
      <c r="KQ32" s="72"/>
      <c r="KR32" s="72"/>
      <c r="KS32" s="72"/>
      <c r="KT32" s="72"/>
      <c r="KU32" s="72"/>
      <c r="KV32" s="72"/>
      <c r="KW32" s="72"/>
      <c r="KX32" s="72"/>
      <c r="KY32" s="72"/>
      <c r="KZ32" s="72"/>
      <c r="LA32" s="72"/>
      <c r="LB32" s="72"/>
      <c r="LC32" s="72"/>
      <c r="LD32" s="72"/>
      <c r="LE32" s="72"/>
      <c r="LF32" s="72"/>
      <c r="LG32" s="72"/>
      <c r="LH32" s="72"/>
      <c r="LI32" s="72"/>
      <c r="LJ32" s="72"/>
      <c r="LK32" s="72"/>
      <c r="LL32" s="72"/>
      <c r="LM32" s="72"/>
      <c r="LN32" s="72"/>
      <c r="LO32" s="72"/>
      <c r="LP32" s="72"/>
      <c r="LQ32" s="72"/>
      <c r="LR32" s="72"/>
      <c r="LS32" s="72"/>
      <c r="LT32" s="72"/>
      <c r="LU32" s="72"/>
      <c r="LV32" s="72"/>
      <c r="LW32" s="72"/>
      <c r="LX32" s="72"/>
      <c r="LY32" s="72"/>
      <c r="LZ32" s="72"/>
      <c r="MA32" s="72"/>
      <c r="MB32" s="72"/>
      <c r="MC32" s="72"/>
      <c r="MD32" s="72"/>
      <c r="ME32" s="72"/>
      <c r="MF32" s="72"/>
      <c r="MG32" s="72"/>
      <c r="MH32" s="72"/>
      <c r="MI32" s="72"/>
      <c r="MJ32" s="72"/>
      <c r="MK32" s="72"/>
      <c r="ML32" s="72"/>
      <c r="MM32" s="72"/>
      <c r="MN32" s="72"/>
      <c r="MO32" s="72"/>
      <c r="MP32" s="72"/>
      <c r="MQ32" s="72"/>
      <c r="MR32" s="72"/>
      <c r="MS32" s="72"/>
      <c r="MT32" s="72"/>
      <c r="MU32" s="72"/>
      <c r="MV32" s="72"/>
      <c r="MW32" s="72"/>
      <c r="MX32" s="72"/>
      <c r="MY32" s="72"/>
      <c r="MZ32" s="72"/>
      <c r="NA32" s="72"/>
      <c r="NB32" s="72"/>
      <c r="NC32" s="72"/>
      <c r="ND32" s="72"/>
      <c r="NE32" s="72"/>
      <c r="NF32" s="72"/>
      <c r="NG32" s="72"/>
      <c r="NH32" s="72"/>
      <c r="NI32" s="72"/>
      <c r="NJ32" s="72"/>
      <c r="NK32" s="72"/>
      <c r="NL32" s="72"/>
      <c r="NM32" s="72"/>
      <c r="NN32" s="72"/>
      <c r="NO32" s="72"/>
      <c r="NP32" s="72"/>
      <c r="NQ32" s="72"/>
      <c r="NR32" s="72"/>
      <c r="NS32" s="72"/>
      <c r="NT32" s="72"/>
      <c r="NU32" s="72"/>
      <c r="NV32" s="72"/>
      <c r="NW32" s="72"/>
      <c r="NX32" s="72"/>
      <c r="NY32" s="72"/>
      <c r="NZ32" s="72"/>
      <c r="OA32" s="72"/>
      <c r="OB32" s="72"/>
      <c r="OC32" s="72"/>
      <c r="OD32" s="72"/>
      <c r="OE32" s="72"/>
      <c r="OF32" s="72"/>
      <c r="OG32" s="72"/>
      <c r="OH32" s="72"/>
      <c r="OI32" s="72"/>
      <c r="OJ32" s="72"/>
      <c r="OK32" s="72"/>
      <c r="OL32" s="72"/>
      <c r="OM32" s="72"/>
      <c r="ON32" s="72"/>
      <c r="OO32" s="72"/>
      <c r="OP32" s="72"/>
      <c r="OQ32" s="72"/>
      <c r="OR32" s="72"/>
      <c r="OS32" s="72"/>
      <c r="OT32" s="72"/>
      <c r="OU32" s="72"/>
      <c r="OV32" s="72"/>
      <c r="OW32" s="72"/>
      <c r="OX32" s="72"/>
      <c r="OY32" s="72"/>
      <c r="OZ32" s="72"/>
      <c r="PA32" s="72"/>
      <c r="PB32" s="72"/>
      <c r="PC32" s="72"/>
      <c r="PD32" s="72"/>
      <c r="PE32" s="72"/>
      <c r="PF32" s="72"/>
      <c r="PG32" s="72"/>
      <c r="PH32" s="72"/>
      <c r="PI32" s="72"/>
      <c r="PJ32" s="72"/>
      <c r="PK32" s="72"/>
      <c r="PL32" s="72"/>
      <c r="PM32" s="72"/>
      <c r="PN32" s="72"/>
      <c r="PO32" s="72"/>
      <c r="PP32" s="72"/>
      <c r="PQ32" s="72"/>
      <c r="PR32" s="72"/>
      <c r="PS32" s="72"/>
      <c r="PT32" s="72"/>
      <c r="PU32" s="72"/>
      <c r="PV32" s="72"/>
      <c r="PW32" s="72"/>
      <c r="PX32" s="72"/>
      <c r="PY32" s="72"/>
      <c r="PZ32" s="72"/>
      <c r="QA32" s="72"/>
      <c r="QB32" s="72"/>
      <c r="QC32" s="72"/>
      <c r="QD32" s="72"/>
      <c r="QE32" s="72"/>
      <c r="QF32" s="72"/>
      <c r="QG32" s="72"/>
      <c r="QH32" s="72"/>
      <c r="QI32" s="72"/>
      <c r="QJ32" s="72"/>
      <c r="QK32" s="72"/>
      <c r="QL32" s="72"/>
      <c r="QM32" s="72"/>
      <c r="QN32" s="72"/>
      <c r="QO32" s="72"/>
      <c r="QP32" s="72"/>
      <c r="QQ32" s="72"/>
      <c r="QR32" s="72"/>
      <c r="QS32" s="72"/>
      <c r="QT32" s="72"/>
      <c r="QU32" s="72"/>
      <c r="QV32" s="72"/>
      <c r="QW32" s="72"/>
      <c r="QX32" s="72"/>
      <c r="QY32" s="72"/>
      <c r="QZ32" s="72"/>
      <c r="RA32" s="72"/>
      <c r="RB32" s="72"/>
      <c r="RC32" s="72"/>
      <c r="RD32" s="72"/>
      <c r="RE32" s="72"/>
      <c r="RF32" s="72"/>
      <c r="RG32" s="72"/>
      <c r="RH32" s="72"/>
      <c r="RI32" s="72"/>
      <c r="RJ32" s="72"/>
      <c r="RK32" s="72"/>
      <c r="RL32" s="72"/>
      <c r="RM32" s="72"/>
      <c r="RN32" s="72"/>
      <c r="RO32" s="72"/>
      <c r="RP32" s="72"/>
      <c r="RQ32" s="72"/>
      <c r="RR32" s="72"/>
      <c r="RS32" s="72"/>
      <c r="RT32" s="72"/>
      <c r="RU32" s="72"/>
      <c r="RV32" s="72"/>
      <c r="RW32" s="72"/>
      <c r="RX32" s="72"/>
      <c r="RY32" s="72"/>
      <c r="RZ32" s="72"/>
      <c r="SA32" s="72"/>
      <c r="SB32" s="72"/>
      <c r="SC32" s="72"/>
      <c r="SD32" s="72"/>
      <c r="SE32" s="72"/>
      <c r="SF32" s="72"/>
      <c r="SG32" s="72"/>
      <c r="SH32" s="72"/>
      <c r="SI32" s="72"/>
      <c r="SJ32" s="72"/>
      <c r="SK32" s="72"/>
      <c r="SL32" s="72"/>
      <c r="SM32" s="72"/>
      <c r="SN32" s="72"/>
      <c r="SO32" s="72"/>
      <c r="SP32" s="72"/>
      <c r="SQ32" s="72"/>
      <c r="SR32" s="72"/>
      <c r="SS32" s="72"/>
      <c r="ST32" s="72"/>
      <c r="SU32" s="72"/>
      <c r="SV32" s="72"/>
      <c r="SW32" s="72"/>
      <c r="SX32" s="72"/>
      <c r="SY32" s="72"/>
      <c r="SZ32" s="72"/>
      <c r="TA32" s="72"/>
      <c r="TB32" s="72"/>
      <c r="TC32" s="72"/>
      <c r="TD32" s="72"/>
      <c r="TE32" s="72"/>
      <c r="TF32" s="72"/>
      <c r="TG32" s="72"/>
      <c r="TH32" s="72"/>
      <c r="TI32" s="72"/>
      <c r="TJ32" s="72"/>
      <c r="TK32" s="72"/>
      <c r="TL32" s="72"/>
      <c r="TM32" s="72"/>
      <c r="TN32" s="72"/>
      <c r="TO32" s="72"/>
      <c r="TP32" s="72"/>
      <c r="TQ32" s="72"/>
      <c r="TR32" s="72"/>
      <c r="TS32" s="72"/>
      <c r="TT32" s="72"/>
      <c r="TU32" s="72"/>
      <c r="TV32" s="72"/>
      <c r="TW32" s="72"/>
      <c r="TX32" s="72"/>
      <c r="TY32" s="72"/>
      <c r="TZ32" s="72"/>
      <c r="UA32" s="72"/>
      <c r="UB32" s="72"/>
      <c r="UC32" s="72"/>
      <c r="UD32" s="72"/>
      <c r="UE32" s="72"/>
      <c r="UF32" s="72"/>
      <c r="UG32" s="72"/>
      <c r="UH32" s="72"/>
      <c r="UI32" s="72"/>
      <c r="UJ32" s="72"/>
      <c r="UK32" s="72"/>
      <c r="UL32" s="72"/>
      <c r="UM32" s="72"/>
      <c r="UN32" s="72"/>
      <c r="UO32" s="72"/>
      <c r="UP32" s="72"/>
      <c r="UQ32" s="72"/>
      <c r="UR32" s="72"/>
      <c r="US32" s="72"/>
      <c r="UT32" s="72"/>
      <c r="UU32" s="72"/>
      <c r="UV32" s="72"/>
      <c r="UW32" s="72"/>
      <c r="UX32" s="72"/>
      <c r="UY32" s="72"/>
      <c r="UZ32" s="72"/>
      <c r="VA32" s="72"/>
      <c r="VB32" s="72"/>
      <c r="VC32" s="72"/>
      <c r="VD32" s="72"/>
      <c r="VE32" s="72"/>
      <c r="VF32" s="72"/>
      <c r="VG32" s="72"/>
      <c r="VH32" s="72"/>
      <c r="VI32" s="72"/>
      <c r="VJ32" s="72"/>
      <c r="VK32" s="72"/>
      <c r="VL32" s="72"/>
      <c r="VM32" s="72"/>
      <c r="VN32" s="72"/>
      <c r="VO32" s="72"/>
      <c r="VP32" s="72"/>
      <c r="VQ32" s="72"/>
      <c r="VR32" s="72"/>
      <c r="VS32" s="72"/>
      <c r="VT32" s="72"/>
      <c r="VU32" s="72"/>
      <c r="VV32" s="72"/>
      <c r="VW32" s="72"/>
      <c r="VX32" s="72"/>
      <c r="VY32" s="72"/>
      <c r="VZ32" s="72"/>
      <c r="WA32" s="72"/>
      <c r="WB32" s="72"/>
      <c r="WC32" s="72"/>
      <c r="WD32" s="72"/>
      <c r="WE32" s="72"/>
      <c r="WF32" s="72"/>
      <c r="WG32" s="72"/>
      <c r="WH32" s="72"/>
      <c r="WI32" s="72"/>
      <c r="WJ32" s="72"/>
      <c r="WK32" s="72"/>
      <c r="WL32" s="72"/>
      <c r="WM32" s="72"/>
      <c r="WN32" s="72"/>
      <c r="WO32" s="72"/>
      <c r="WP32" s="72"/>
      <c r="WQ32" s="72"/>
      <c r="WR32" s="72"/>
      <c r="WS32" s="72"/>
      <c r="WT32" s="72"/>
      <c r="WU32" s="72"/>
      <c r="WV32" s="72"/>
      <c r="WW32" s="72"/>
      <c r="WX32" s="72"/>
      <c r="WY32" s="72"/>
      <c r="WZ32" s="72"/>
      <c r="XA32" s="72"/>
      <c r="XB32" s="72"/>
      <c r="XC32" s="72"/>
      <c r="XD32" s="72"/>
      <c r="XE32" s="72"/>
      <c r="XF32" s="72"/>
      <c r="XG32" s="72"/>
      <c r="XH32" s="72"/>
      <c r="XI32" s="72"/>
      <c r="XJ32" s="72"/>
      <c r="XK32" s="72"/>
      <c r="XL32" s="72"/>
      <c r="XM32" s="72"/>
      <c r="XN32" s="72"/>
      <c r="XO32" s="72"/>
      <c r="XP32" s="72"/>
      <c r="XQ32" s="72"/>
      <c r="XR32" s="72"/>
      <c r="XS32" s="72"/>
      <c r="XT32" s="72"/>
      <c r="XU32" s="72"/>
      <c r="XV32" s="72"/>
      <c r="XW32" s="72"/>
      <c r="XX32" s="72"/>
      <c r="XY32" s="72"/>
      <c r="XZ32" s="72"/>
      <c r="YA32" s="72"/>
      <c r="YB32" s="72"/>
      <c r="YC32" s="72"/>
      <c r="YD32" s="72"/>
      <c r="YE32" s="72"/>
      <c r="YF32" s="72"/>
      <c r="YG32" s="72"/>
      <c r="YH32" s="72"/>
      <c r="YI32" s="72"/>
      <c r="YJ32" s="72"/>
      <c r="YK32" s="72"/>
      <c r="YL32" s="72"/>
      <c r="YM32" s="72"/>
      <c r="YN32" s="72"/>
      <c r="YO32" s="72"/>
      <c r="YP32" s="72"/>
      <c r="YQ32" s="72"/>
      <c r="YR32" s="72"/>
      <c r="YS32" s="72"/>
      <c r="YT32" s="72"/>
      <c r="YU32" s="72"/>
      <c r="YV32" s="72"/>
      <c r="YW32" s="72"/>
      <c r="YX32" s="72"/>
      <c r="YY32" s="72"/>
      <c r="YZ32" s="72"/>
      <c r="ZA32" s="72"/>
      <c r="ZB32" s="72"/>
      <c r="ZC32" s="72"/>
      <c r="ZD32" s="72"/>
      <c r="ZE32" s="72"/>
      <c r="ZF32" s="72"/>
      <c r="ZG32" s="72"/>
      <c r="ZH32" s="72"/>
      <c r="ZI32" s="72"/>
      <c r="ZJ32" s="72"/>
      <c r="ZK32" s="72"/>
      <c r="ZL32" s="72"/>
      <c r="ZM32" s="72"/>
      <c r="ZN32" s="72"/>
      <c r="ZO32" s="72"/>
      <c r="ZP32" s="72"/>
      <c r="ZQ32" s="72"/>
      <c r="ZR32" s="72"/>
      <c r="ZS32" s="72"/>
      <c r="ZT32" s="72"/>
      <c r="ZU32" s="72"/>
      <c r="ZV32" s="72"/>
      <c r="ZW32" s="72"/>
      <c r="ZX32" s="72"/>
      <c r="ZY32" s="72"/>
      <c r="ZZ32" s="72"/>
      <c r="AAA32" s="72"/>
      <c r="AAB32" s="72"/>
      <c r="AAC32" s="72"/>
      <c r="AAD32" s="72"/>
      <c r="AAE32" s="72"/>
      <c r="AAF32" s="72"/>
      <c r="AAG32" s="72"/>
      <c r="AAH32" s="72"/>
      <c r="AAI32" s="72"/>
      <c r="AAJ32" s="72"/>
      <c r="AAK32" s="72"/>
      <c r="AAL32" s="72"/>
      <c r="AAM32" s="72"/>
      <c r="AAN32" s="72"/>
      <c r="AAO32" s="72"/>
      <c r="AAP32" s="72"/>
      <c r="AAQ32" s="72"/>
      <c r="AAR32" s="72"/>
      <c r="AAS32" s="72"/>
      <c r="AAT32" s="72"/>
      <c r="AAU32" s="72"/>
      <c r="AAV32" s="72"/>
      <c r="AAW32" s="72"/>
      <c r="AAX32" s="72"/>
      <c r="AAY32" s="72"/>
      <c r="AAZ32" s="72"/>
      <c r="ABA32" s="72"/>
      <c r="ABB32" s="72"/>
      <c r="ABC32" s="72"/>
      <c r="ABD32" s="72"/>
      <c r="ABE32" s="72"/>
      <c r="ABF32" s="72"/>
      <c r="ABG32" s="72"/>
      <c r="ABH32" s="72"/>
      <c r="ABI32" s="72"/>
      <c r="ABJ32" s="72"/>
      <c r="ABK32" s="72"/>
      <c r="ABL32" s="72"/>
      <c r="ABM32" s="72"/>
      <c r="ABN32" s="72"/>
      <c r="ABO32" s="72"/>
      <c r="ABP32" s="72"/>
      <c r="ABQ32" s="72"/>
      <c r="ABR32" s="72"/>
      <c r="ABS32" s="72"/>
      <c r="ABT32" s="72"/>
      <c r="ABU32" s="72"/>
      <c r="ABV32" s="72"/>
      <c r="ABW32" s="72"/>
      <c r="ABX32" s="72"/>
      <c r="ABY32" s="72"/>
      <c r="ABZ32" s="72"/>
      <c r="ACA32" s="72"/>
      <c r="ACB32" s="72"/>
      <c r="ACC32" s="72"/>
      <c r="ACD32" s="72"/>
      <c r="ACE32" s="72"/>
      <c r="ACF32" s="72"/>
      <c r="ACG32" s="72"/>
      <c r="ACH32" s="72"/>
      <c r="ACI32" s="72"/>
      <c r="ACJ32" s="72"/>
      <c r="ACK32" s="72"/>
      <c r="ACL32" s="72"/>
      <c r="ACM32" s="72"/>
      <c r="ACN32" s="72"/>
      <c r="ACO32" s="72"/>
      <c r="ACP32" s="72"/>
      <c r="ACQ32" s="72"/>
      <c r="ACR32" s="72"/>
      <c r="ACS32" s="72"/>
      <c r="ACT32" s="72"/>
      <c r="ACU32" s="72"/>
      <c r="ACV32" s="72"/>
      <c r="ACW32" s="72"/>
      <c r="ACX32" s="72"/>
      <c r="ACY32" s="72"/>
      <c r="ACZ32" s="72"/>
      <c r="ADA32" s="72"/>
      <c r="ADB32" s="72"/>
      <c r="ADC32" s="72"/>
      <c r="ADD32" s="72"/>
      <c r="ADE32" s="72"/>
      <c r="ADF32" s="72"/>
      <c r="ADG32" s="72"/>
      <c r="ADH32" s="72"/>
      <c r="ADI32" s="72"/>
      <c r="ADJ32" s="72"/>
      <c r="ADK32" s="72"/>
      <c r="ADL32" s="72"/>
      <c r="ADM32" s="72"/>
      <c r="ADN32" s="72"/>
      <c r="ADO32" s="72"/>
      <c r="ADP32" s="72"/>
      <c r="ADQ32" s="72"/>
      <c r="ADR32" s="72"/>
      <c r="ADS32" s="72"/>
      <c r="ADT32" s="72"/>
      <c r="ADU32" s="72"/>
      <c r="ADV32" s="72"/>
      <c r="ADW32" s="72"/>
      <c r="ADX32" s="72"/>
      <c r="ADY32" s="72"/>
      <c r="ADZ32" s="72"/>
      <c r="AEA32" s="72"/>
      <c r="AEB32" s="72"/>
      <c r="AEC32" s="72"/>
      <c r="AED32" s="72"/>
      <c r="AEE32" s="72"/>
      <c r="AEF32" s="72"/>
      <c r="AEG32" s="72"/>
      <c r="AEH32" s="72"/>
      <c r="AEI32" s="72"/>
      <c r="AEJ32" s="72"/>
      <c r="AEK32" s="72"/>
      <c r="AEL32" s="72"/>
      <c r="AEM32" s="72"/>
      <c r="AEN32" s="72"/>
      <c r="AEO32" s="72"/>
      <c r="AEP32" s="72"/>
      <c r="AEQ32" s="72"/>
      <c r="AER32" s="72"/>
      <c r="AES32" s="72"/>
      <c r="AET32" s="72"/>
      <c r="AEU32" s="72"/>
      <c r="AEV32" s="72"/>
      <c r="AEW32" s="72"/>
      <c r="AEX32" s="72"/>
      <c r="AEY32" s="72"/>
      <c r="AEZ32" s="72"/>
      <c r="AFA32" s="72"/>
      <c r="AFB32" s="72"/>
      <c r="AFC32" s="72"/>
      <c r="AFD32" s="72"/>
      <c r="AFE32" s="72"/>
      <c r="AFF32" s="72"/>
      <c r="AFG32" s="72"/>
      <c r="AFH32" s="72"/>
      <c r="AFI32" s="72"/>
      <c r="AFJ32" s="72"/>
      <c r="AFK32" s="72"/>
      <c r="AFL32" s="72"/>
      <c r="AFM32" s="72"/>
      <c r="AFN32" s="72"/>
      <c r="AFO32" s="72"/>
      <c r="AFP32" s="72"/>
      <c r="AFQ32" s="72"/>
      <c r="AFR32" s="72"/>
      <c r="AFS32" s="72"/>
      <c r="AFT32" s="72"/>
      <c r="AFU32" s="72"/>
      <c r="AFV32" s="72"/>
      <c r="AFW32" s="72"/>
      <c r="AFX32" s="72"/>
      <c r="AFY32" s="72"/>
      <c r="AFZ32" s="72"/>
      <c r="AGA32" s="72"/>
      <c r="AGB32" s="72"/>
      <c r="AGC32" s="72"/>
      <c r="AGD32" s="72"/>
      <c r="AGE32" s="72"/>
      <c r="AGF32" s="72"/>
      <c r="AGG32" s="72"/>
      <c r="AGH32" s="72"/>
      <c r="AGI32" s="72"/>
      <c r="AGJ32" s="72"/>
      <c r="AGK32" s="72"/>
      <c r="AGL32" s="72"/>
      <c r="AGM32" s="72"/>
      <c r="AGN32" s="72"/>
      <c r="AGO32" s="72"/>
      <c r="AGP32" s="72"/>
      <c r="AGQ32" s="72"/>
      <c r="AGR32" s="72"/>
      <c r="AGS32" s="72"/>
      <c r="AGT32" s="72"/>
      <c r="AGU32" s="72"/>
      <c r="AGV32" s="72"/>
      <c r="AGW32" s="72"/>
      <c r="AGX32" s="72"/>
      <c r="AGY32" s="72"/>
      <c r="AGZ32" s="72"/>
      <c r="AHA32" s="72"/>
      <c r="AHB32" s="72"/>
      <c r="AHC32" s="72"/>
      <c r="AHD32" s="72"/>
      <c r="AHE32" s="72"/>
      <c r="AHF32" s="72"/>
      <c r="AHG32" s="72"/>
      <c r="AHH32" s="72"/>
      <c r="AHI32" s="72"/>
      <c r="AHJ32" s="72"/>
      <c r="AHK32" s="72"/>
      <c r="AHL32" s="72"/>
      <c r="AHM32" s="72"/>
      <c r="AHN32" s="72"/>
      <c r="AHO32" s="72"/>
      <c r="AHP32" s="72"/>
      <c r="AHQ32" s="72"/>
      <c r="AHR32" s="72"/>
      <c r="AHS32" s="72"/>
      <c r="AHT32" s="72"/>
      <c r="AHU32" s="72"/>
      <c r="AHV32" s="72"/>
      <c r="AHW32" s="72"/>
      <c r="AHX32" s="72"/>
      <c r="AHY32" s="72"/>
      <c r="AHZ32" s="72"/>
      <c r="AIA32" s="72"/>
      <c r="AIB32" s="72"/>
      <c r="AIC32" s="72"/>
      <c r="AID32" s="72"/>
      <c r="AIE32" s="72"/>
      <c r="AIF32" s="72"/>
      <c r="AIG32" s="72"/>
      <c r="AIH32" s="72"/>
      <c r="AII32" s="72"/>
      <c r="AIJ32" s="72"/>
      <c r="AIK32" s="72"/>
      <c r="AIL32" s="72"/>
      <c r="AIM32" s="72"/>
      <c r="AIN32" s="72"/>
      <c r="AIO32" s="72"/>
      <c r="AIP32" s="72"/>
      <c r="AIQ32" s="72"/>
      <c r="AIR32" s="72"/>
      <c r="AIS32" s="72"/>
      <c r="AIT32" s="72"/>
      <c r="AIU32" s="72"/>
      <c r="AIV32" s="72"/>
      <c r="AIW32" s="72"/>
      <c r="AIX32" s="72"/>
      <c r="AIY32" s="72"/>
      <c r="AIZ32" s="72"/>
      <c r="AJA32" s="72"/>
      <c r="AJB32" s="72"/>
      <c r="AJC32" s="72"/>
      <c r="AJD32" s="72"/>
      <c r="AJE32" s="72"/>
      <c r="AJF32" s="72"/>
      <c r="AJG32" s="72"/>
      <c r="AJH32" s="72"/>
      <c r="AJI32" s="72"/>
      <c r="AJJ32" s="72"/>
      <c r="AJK32" s="72"/>
      <c r="AJL32" s="72"/>
      <c r="AJM32" s="72"/>
      <c r="AJN32" s="72"/>
      <c r="AJO32" s="72"/>
      <c r="AJP32" s="72"/>
      <c r="AJQ32" s="72"/>
      <c r="AJR32" s="72"/>
      <c r="AJS32" s="72"/>
      <c r="AJT32" s="72"/>
      <c r="AJU32" s="72"/>
      <c r="AJV32" s="72"/>
      <c r="AJW32" s="72"/>
      <c r="AJX32" s="72"/>
      <c r="AJY32" s="72"/>
      <c r="AJZ32" s="72"/>
      <c r="AKA32" s="72"/>
      <c r="AKB32" s="72"/>
      <c r="AKC32" s="72"/>
      <c r="AKD32" s="72"/>
      <c r="AKE32" s="72"/>
      <c r="AKF32" s="72"/>
      <c r="AKG32" s="72"/>
      <c r="AKH32" s="72"/>
      <c r="AKI32" s="72"/>
      <c r="AKJ32" s="72"/>
      <c r="AKK32" s="72"/>
      <c r="AKL32" s="72"/>
      <c r="AKM32" s="72"/>
      <c r="AKN32" s="72"/>
      <c r="AKO32" s="72"/>
      <c r="AKP32" s="72"/>
      <c r="AKQ32" s="72"/>
      <c r="AKR32" s="72"/>
      <c r="AKS32" s="72"/>
      <c r="AKT32" s="72"/>
      <c r="AKU32" s="72"/>
      <c r="AKV32" s="72"/>
      <c r="AKW32" s="72"/>
      <c r="AKX32" s="72"/>
      <c r="AKY32" s="72"/>
      <c r="AKZ32" s="72"/>
      <c r="ALA32" s="72"/>
      <c r="ALB32" s="72"/>
      <c r="ALC32" s="72"/>
      <c r="ALD32" s="72"/>
      <c r="ALE32" s="72"/>
      <c r="ALF32" s="72"/>
      <c r="ALG32" s="72"/>
      <c r="ALH32" s="72"/>
      <c r="ALI32" s="72"/>
      <c r="ALJ32" s="72"/>
      <c r="ALK32" s="72"/>
      <c r="ALL32" s="72"/>
      <c r="ALM32" s="72"/>
      <c r="ALN32" s="72"/>
      <c r="ALO32" s="72"/>
      <c r="ALP32" s="72"/>
      <c r="ALQ32" s="72"/>
      <c r="ALR32" s="72"/>
      <c r="ALS32" s="72"/>
      <c r="ALT32" s="72"/>
      <c r="ALU32" s="72"/>
      <c r="ALV32" s="72"/>
      <c r="ALW32" s="72"/>
      <c r="ALX32" s="72"/>
      <c r="ALY32" s="72"/>
      <c r="ALZ32" s="72"/>
      <c r="AMA32" s="72"/>
      <c r="AMB32" s="72"/>
      <c r="AMC32" s="72"/>
      <c r="AMD32" s="72"/>
      <c r="AME32" s="72"/>
      <c r="AMF32" s="72"/>
      <c r="AMG32" s="72"/>
      <c r="AMH32" s="72"/>
      <c r="AMI32" s="72"/>
      <c r="AMJ32" s="72"/>
      <c r="AMK32" s="72"/>
      <c r="AML32" s="72"/>
      <c r="AMM32" s="72"/>
      <c r="AMN32" s="72"/>
      <c r="AMO32" s="72"/>
      <c r="AMP32" s="72"/>
      <c r="AMQ32" s="72"/>
      <c r="AMR32" s="72"/>
      <c r="AMS32" s="72"/>
      <c r="AMT32" s="72"/>
      <c r="AMU32" s="72"/>
      <c r="AMV32" s="72"/>
      <c r="AMW32" s="72"/>
      <c r="AMX32" s="72"/>
      <c r="AMY32" s="72"/>
      <c r="AMZ32" s="72"/>
      <c r="ANA32" s="72"/>
      <c r="ANB32" s="72"/>
      <c r="ANC32" s="72"/>
      <c r="AND32" s="72"/>
      <c r="ANE32" s="72"/>
      <c r="ANF32" s="72"/>
      <c r="ANG32" s="72"/>
      <c r="ANH32" s="72"/>
      <c r="ANI32" s="72"/>
      <c r="ANJ32" s="72"/>
      <c r="ANK32" s="72"/>
      <c r="ANL32" s="72"/>
      <c r="ANM32" s="72"/>
      <c r="ANN32" s="72"/>
      <c r="ANO32" s="72"/>
      <c r="ANP32" s="72"/>
      <c r="ANQ32" s="72"/>
      <c r="ANR32" s="72"/>
      <c r="ANS32" s="72"/>
      <c r="ANT32" s="72"/>
      <c r="ANU32" s="72"/>
      <c r="ANV32" s="72"/>
      <c r="ANW32" s="72"/>
      <c r="ANX32" s="72"/>
      <c r="ANY32" s="72"/>
      <c r="ANZ32" s="72"/>
      <c r="AOA32" s="72"/>
      <c r="AOB32" s="72"/>
      <c r="AOC32" s="72"/>
      <c r="AOD32" s="72"/>
      <c r="AOE32" s="72"/>
      <c r="AOF32" s="72"/>
      <c r="AOG32" s="72"/>
      <c r="AOH32" s="72"/>
      <c r="AOI32" s="72"/>
      <c r="AOJ32" s="72"/>
      <c r="AOK32" s="72"/>
      <c r="AOL32" s="72"/>
      <c r="AOM32" s="72"/>
      <c r="AON32" s="72"/>
      <c r="AOO32" s="72"/>
      <c r="AOP32" s="72"/>
      <c r="AOQ32" s="72"/>
      <c r="AOR32" s="72"/>
      <c r="AOS32" s="72"/>
      <c r="AOT32" s="72"/>
      <c r="AOU32" s="72"/>
      <c r="AOV32" s="72"/>
      <c r="AOW32" s="72"/>
      <c r="AOX32" s="72"/>
      <c r="AOY32" s="72"/>
      <c r="AOZ32" s="72"/>
      <c r="APA32" s="72"/>
      <c r="APB32" s="72"/>
      <c r="APC32" s="72"/>
      <c r="APD32" s="72"/>
      <c r="APE32" s="72"/>
      <c r="APF32" s="72"/>
      <c r="APG32" s="72"/>
      <c r="APH32" s="72"/>
      <c r="API32" s="72"/>
      <c r="APJ32" s="72"/>
      <c r="APK32" s="72"/>
      <c r="APL32" s="72"/>
      <c r="APM32" s="72"/>
      <c r="APN32" s="72"/>
      <c r="APO32" s="72"/>
      <c r="APP32" s="72"/>
      <c r="APQ32" s="72"/>
      <c r="APR32" s="72"/>
      <c r="APS32" s="72"/>
      <c r="APT32" s="72"/>
      <c r="APU32" s="72"/>
      <c r="APV32" s="72"/>
      <c r="APW32" s="72"/>
      <c r="APX32" s="72"/>
      <c r="APY32" s="72"/>
      <c r="APZ32" s="72"/>
      <c r="AQA32" s="72"/>
      <c r="AQB32" s="72"/>
      <c r="AQC32" s="72"/>
      <c r="AQD32" s="72"/>
      <c r="AQE32" s="72"/>
      <c r="AQF32" s="72"/>
      <c r="AQG32" s="72"/>
      <c r="AQH32" s="72"/>
      <c r="AQI32" s="72"/>
      <c r="AQJ32" s="72"/>
      <c r="AQK32" s="72"/>
      <c r="AQL32" s="72"/>
      <c r="AQM32" s="72"/>
      <c r="AQN32" s="72"/>
      <c r="AQO32" s="72"/>
      <c r="AQP32" s="72"/>
      <c r="AQQ32" s="72"/>
      <c r="AQR32" s="72"/>
      <c r="AQS32" s="72"/>
      <c r="AQT32" s="72"/>
      <c r="AQU32" s="72"/>
      <c r="AQV32" s="72"/>
      <c r="AQW32" s="72"/>
      <c r="AQX32" s="72"/>
      <c r="AQY32" s="72"/>
      <c r="AQZ32" s="72"/>
      <c r="ARA32" s="72"/>
      <c r="ARB32" s="72"/>
      <c r="ARC32" s="72"/>
      <c r="ARD32" s="72"/>
      <c r="ARE32" s="72"/>
      <c r="ARF32" s="72"/>
      <c r="ARG32" s="72"/>
      <c r="ARH32" s="72"/>
      <c r="ARI32" s="72"/>
      <c r="ARJ32" s="72"/>
      <c r="ARK32" s="72"/>
      <c r="ARL32" s="72"/>
      <c r="ARM32" s="72"/>
      <c r="ARN32" s="72"/>
      <c r="ARO32" s="72"/>
      <c r="ARP32" s="72"/>
      <c r="ARQ32" s="72"/>
      <c r="ARR32" s="72"/>
      <c r="ARS32" s="72"/>
      <c r="ART32" s="72"/>
      <c r="ARU32" s="72"/>
      <c r="ARV32" s="72"/>
      <c r="ARW32" s="72"/>
      <c r="ARX32" s="72"/>
      <c r="ARY32" s="72"/>
      <c r="ARZ32" s="72"/>
      <c r="ASA32" s="72"/>
      <c r="ASB32" s="72"/>
      <c r="ASC32" s="72"/>
      <c r="ASD32" s="72"/>
      <c r="ASE32" s="72"/>
      <c r="ASF32" s="72"/>
      <c r="ASG32" s="72"/>
      <c r="ASH32" s="72"/>
      <c r="ASI32" s="72"/>
      <c r="ASJ32" s="72"/>
      <c r="ASK32" s="72"/>
      <c r="ASL32" s="72"/>
      <c r="ASM32" s="72"/>
      <c r="ASN32" s="72"/>
      <c r="ASO32" s="72"/>
      <c r="ASP32" s="72"/>
      <c r="ASQ32" s="72"/>
      <c r="ASR32" s="72"/>
      <c r="ASS32" s="72"/>
      <c r="AST32" s="72"/>
      <c r="ASU32" s="72"/>
      <c r="ASV32" s="72"/>
      <c r="ASW32" s="72"/>
      <c r="ASX32" s="72"/>
      <c r="ASY32" s="72"/>
      <c r="ASZ32" s="72"/>
      <c r="ATA32" s="72"/>
      <c r="ATB32" s="72"/>
      <c r="ATC32" s="72"/>
      <c r="ATD32" s="72"/>
      <c r="ATE32" s="72"/>
      <c r="ATF32" s="72"/>
      <c r="ATG32" s="72"/>
      <c r="ATH32" s="72"/>
      <c r="ATI32" s="72"/>
      <c r="ATJ32" s="72"/>
      <c r="ATK32" s="72"/>
      <c r="ATL32" s="72"/>
      <c r="ATM32" s="72"/>
      <c r="ATN32" s="72"/>
      <c r="ATO32" s="72"/>
      <c r="ATP32" s="72"/>
      <c r="ATQ32" s="72"/>
      <c r="ATR32" s="72"/>
      <c r="ATS32" s="72"/>
      <c r="ATT32" s="72"/>
      <c r="ATU32" s="72"/>
      <c r="ATV32" s="72"/>
      <c r="ATW32" s="72"/>
      <c r="ATX32" s="72"/>
      <c r="ATY32" s="72"/>
      <c r="ATZ32" s="72"/>
      <c r="AUA32" s="72"/>
      <c r="AUB32" s="72"/>
      <c r="AUC32" s="72"/>
      <c r="AUD32" s="72"/>
      <c r="AUE32" s="72"/>
      <c r="AUF32" s="72"/>
      <c r="AUG32" s="72"/>
      <c r="AUH32" s="72"/>
      <c r="AUI32" s="72"/>
      <c r="AUJ32" s="72"/>
      <c r="AUK32" s="72"/>
      <c r="AUL32" s="72"/>
      <c r="AUM32" s="72"/>
      <c r="AUN32" s="72"/>
      <c r="AUO32" s="72"/>
      <c r="AUP32" s="72"/>
      <c r="AUQ32" s="72"/>
      <c r="AUR32" s="72"/>
      <c r="AUS32" s="72"/>
      <c r="AUT32" s="72"/>
      <c r="AUU32" s="72"/>
      <c r="AUV32" s="72"/>
      <c r="AUW32" s="72"/>
      <c r="AUX32" s="72"/>
      <c r="AUY32" s="72"/>
      <c r="AUZ32" s="72"/>
      <c r="AVA32" s="72"/>
      <c r="AVB32" s="72"/>
      <c r="AVC32" s="72"/>
      <c r="AVD32" s="72"/>
      <c r="AVE32" s="72"/>
      <c r="AVF32" s="72"/>
      <c r="AVG32" s="72"/>
      <c r="AVH32" s="72"/>
      <c r="AVI32" s="72"/>
      <c r="AVJ32" s="72"/>
      <c r="AVK32" s="72"/>
      <c r="AVL32" s="72"/>
      <c r="AVM32" s="72"/>
      <c r="AVN32" s="72"/>
      <c r="AVO32" s="72"/>
      <c r="AVP32" s="72"/>
      <c r="AVQ32" s="72"/>
      <c r="AVR32" s="72"/>
      <c r="AVS32" s="72"/>
      <c r="AVT32" s="72"/>
      <c r="AVU32" s="72"/>
      <c r="AVV32" s="72"/>
      <c r="AVW32" s="72"/>
      <c r="AVX32" s="72"/>
      <c r="AVY32" s="72"/>
      <c r="AVZ32" s="72"/>
      <c r="AWA32" s="72"/>
      <c r="AWB32" s="72"/>
      <c r="AWC32" s="72"/>
      <c r="AWD32" s="72"/>
      <c r="AWE32" s="72"/>
      <c r="AWF32" s="72"/>
      <c r="AWG32" s="72"/>
      <c r="AWH32" s="72"/>
      <c r="AWI32" s="72"/>
      <c r="AWJ32" s="72"/>
      <c r="AWK32" s="72"/>
      <c r="AWL32" s="72"/>
      <c r="AWM32" s="72"/>
      <c r="AWN32" s="72"/>
      <c r="AWO32" s="72"/>
      <c r="AWP32" s="72"/>
      <c r="AWQ32" s="72"/>
      <c r="AWR32" s="72"/>
      <c r="AWS32" s="72"/>
      <c r="AWT32" s="72"/>
      <c r="AWU32" s="72"/>
      <c r="AWV32" s="72"/>
      <c r="AWW32" s="72"/>
      <c r="AWX32" s="72"/>
      <c r="AWY32" s="72"/>
      <c r="AWZ32" s="72"/>
      <c r="AXA32" s="72"/>
      <c r="AXB32" s="72"/>
      <c r="AXC32" s="72"/>
      <c r="AXD32" s="72"/>
      <c r="AXE32" s="72"/>
      <c r="AXF32" s="72"/>
      <c r="AXG32" s="72"/>
      <c r="AXH32" s="72"/>
      <c r="AXI32" s="72"/>
      <c r="AXJ32" s="72"/>
      <c r="AXK32" s="72"/>
      <c r="AXL32" s="72"/>
      <c r="AXM32" s="72"/>
      <c r="AXN32" s="72"/>
      <c r="AXO32" s="72"/>
      <c r="AXP32" s="72"/>
      <c r="AXQ32" s="72"/>
      <c r="AXR32" s="72"/>
      <c r="AXS32" s="72"/>
      <c r="AXT32" s="72"/>
      <c r="AXU32" s="72"/>
      <c r="AXV32" s="72"/>
      <c r="AXW32" s="72"/>
      <c r="AXX32" s="72"/>
      <c r="AXY32" s="72"/>
      <c r="AXZ32" s="72"/>
      <c r="AYA32" s="72"/>
      <c r="AYB32" s="72"/>
      <c r="AYC32" s="72"/>
      <c r="AYD32" s="72"/>
      <c r="AYE32" s="72"/>
      <c r="AYF32" s="72"/>
      <c r="AYG32" s="72"/>
      <c r="AYH32" s="72"/>
      <c r="AYI32" s="72"/>
      <c r="AYJ32" s="72"/>
      <c r="AYK32" s="72"/>
      <c r="AYL32" s="72"/>
      <c r="AYM32" s="72"/>
      <c r="AYN32" s="72"/>
      <c r="AYO32" s="72"/>
      <c r="AYP32" s="72"/>
      <c r="AYQ32" s="72"/>
      <c r="AYR32" s="72"/>
      <c r="AYS32" s="72"/>
      <c r="AYT32" s="72"/>
      <c r="AYU32" s="72"/>
      <c r="AYV32" s="72"/>
      <c r="AYW32" s="72"/>
      <c r="AYX32" s="72"/>
      <c r="AYY32" s="72"/>
      <c r="AYZ32" s="72"/>
      <c r="AZA32" s="72"/>
      <c r="AZB32" s="72"/>
      <c r="AZC32" s="72"/>
      <c r="AZD32" s="72"/>
      <c r="AZE32" s="72"/>
      <c r="AZF32" s="72"/>
      <c r="AZG32" s="72"/>
      <c r="AZH32" s="72"/>
      <c r="AZI32" s="72"/>
      <c r="AZJ32" s="72"/>
      <c r="AZK32" s="72"/>
      <c r="AZL32" s="72"/>
      <c r="AZM32" s="72"/>
      <c r="AZN32" s="72"/>
      <c r="AZO32" s="72"/>
      <c r="AZP32" s="72"/>
      <c r="AZQ32" s="72"/>
      <c r="AZR32" s="72"/>
      <c r="AZS32" s="72"/>
      <c r="AZT32" s="72"/>
      <c r="AZU32" s="72"/>
      <c r="AZV32" s="72"/>
      <c r="AZW32" s="72"/>
      <c r="AZX32" s="72"/>
      <c r="AZY32" s="72"/>
      <c r="AZZ32" s="72"/>
      <c r="BAA32" s="72"/>
      <c r="BAB32" s="72"/>
      <c r="BAC32" s="72"/>
      <c r="BAD32" s="72"/>
      <c r="BAE32" s="72"/>
      <c r="BAF32" s="72"/>
      <c r="BAG32" s="72"/>
      <c r="BAH32" s="72"/>
      <c r="BAI32" s="72"/>
      <c r="BAJ32" s="72"/>
      <c r="BAK32" s="72"/>
      <c r="BAL32" s="72"/>
      <c r="BAM32" s="72"/>
      <c r="BAN32" s="72"/>
      <c r="BAO32" s="72"/>
      <c r="BAP32" s="72"/>
      <c r="BAQ32" s="72"/>
      <c r="BAR32" s="72"/>
      <c r="BAS32" s="72"/>
      <c r="BAT32" s="72"/>
      <c r="BAU32" s="72"/>
      <c r="BAV32" s="72"/>
      <c r="BAW32" s="72"/>
      <c r="BAX32" s="72"/>
      <c r="BAY32" s="72"/>
      <c r="BAZ32" s="72"/>
      <c r="BBA32" s="72"/>
      <c r="BBB32" s="72"/>
      <c r="BBC32" s="72"/>
      <c r="BBD32" s="72"/>
      <c r="BBE32" s="72"/>
      <c r="BBF32" s="72"/>
      <c r="BBG32" s="72"/>
      <c r="BBH32" s="72"/>
      <c r="BBI32" s="72"/>
      <c r="BBJ32" s="72"/>
      <c r="BBK32" s="72"/>
      <c r="BBL32" s="72"/>
      <c r="BBM32" s="72"/>
      <c r="BBN32" s="72"/>
      <c r="BBO32" s="72"/>
      <c r="BBP32" s="72"/>
      <c r="BBQ32" s="72"/>
      <c r="BBR32" s="72"/>
      <c r="BBS32" s="72"/>
      <c r="BBT32" s="72"/>
      <c r="BBU32" s="72"/>
      <c r="BBV32" s="72"/>
      <c r="BBW32" s="72"/>
      <c r="BBX32" s="72"/>
      <c r="BBY32" s="72"/>
      <c r="BBZ32" s="72"/>
      <c r="BCA32" s="72"/>
      <c r="BCB32" s="72"/>
      <c r="BCC32" s="72"/>
      <c r="BCD32" s="72"/>
      <c r="BCE32" s="72"/>
      <c r="BCF32" s="72"/>
      <c r="BCG32" s="72"/>
      <c r="BCH32" s="72"/>
      <c r="BCI32" s="72"/>
      <c r="BCJ32" s="72"/>
      <c r="BCK32" s="72"/>
      <c r="BCL32" s="72"/>
      <c r="BCM32" s="72"/>
      <c r="BCN32" s="72"/>
      <c r="BCO32" s="72"/>
      <c r="BCP32" s="72"/>
      <c r="BCQ32" s="72"/>
      <c r="BCR32" s="72"/>
      <c r="BCS32" s="72"/>
      <c r="BCT32" s="72"/>
      <c r="BCU32" s="72"/>
      <c r="BCV32" s="72"/>
      <c r="BCW32" s="72"/>
      <c r="BCX32" s="72"/>
      <c r="BCY32" s="72"/>
      <c r="BCZ32" s="72"/>
      <c r="BDA32" s="72"/>
      <c r="BDB32" s="72"/>
      <c r="BDC32" s="72"/>
      <c r="BDD32" s="72"/>
      <c r="BDE32" s="72"/>
      <c r="BDF32" s="72"/>
      <c r="BDG32" s="72"/>
      <c r="BDH32" s="72"/>
      <c r="BDI32" s="72"/>
      <c r="BDJ32" s="72"/>
      <c r="BDK32" s="72"/>
      <c r="BDL32" s="72"/>
      <c r="BDM32" s="72"/>
      <c r="BDN32" s="72"/>
      <c r="BDO32" s="72"/>
      <c r="BDP32" s="72"/>
      <c r="BDQ32" s="72"/>
      <c r="BDR32" s="72"/>
      <c r="BDS32" s="72"/>
      <c r="BDT32" s="72"/>
      <c r="BDU32" s="72"/>
      <c r="BDV32" s="72"/>
      <c r="BDW32" s="72"/>
      <c r="BDX32" s="72"/>
      <c r="BDY32" s="72"/>
      <c r="BDZ32" s="72"/>
      <c r="BEA32" s="72"/>
      <c r="BEB32" s="72"/>
      <c r="BEC32" s="72"/>
      <c r="BED32" s="72"/>
      <c r="BEE32" s="72"/>
      <c r="BEF32" s="72"/>
      <c r="BEG32" s="72"/>
      <c r="BEH32" s="72"/>
      <c r="BEI32" s="72"/>
      <c r="BEJ32" s="72"/>
      <c r="BEK32" s="72"/>
      <c r="BEL32" s="72"/>
      <c r="BEM32" s="72"/>
      <c r="BEN32" s="72"/>
      <c r="BEO32" s="72"/>
      <c r="BEP32" s="72"/>
      <c r="BEQ32" s="72"/>
      <c r="BER32" s="72"/>
      <c r="BES32" s="72"/>
      <c r="BET32" s="72"/>
      <c r="BEU32" s="72"/>
      <c r="BEV32" s="72"/>
      <c r="BEW32" s="72"/>
      <c r="BEX32" s="72"/>
      <c r="BEY32" s="72"/>
      <c r="BEZ32" s="72"/>
      <c r="BFA32" s="72"/>
      <c r="BFB32" s="72"/>
      <c r="BFC32" s="72"/>
      <c r="BFD32" s="72"/>
      <c r="BFE32" s="72"/>
      <c r="BFF32" s="72"/>
      <c r="BFG32" s="72"/>
      <c r="BFH32" s="72"/>
      <c r="BFI32" s="72"/>
      <c r="BFJ32" s="72"/>
      <c r="BFK32" s="72"/>
      <c r="BFL32" s="72"/>
      <c r="BFM32" s="72"/>
      <c r="BFN32" s="72"/>
      <c r="BFO32" s="72"/>
      <c r="BFP32" s="72"/>
      <c r="BFQ32" s="72"/>
      <c r="BFR32" s="72"/>
      <c r="BFS32" s="72"/>
      <c r="BFT32" s="72"/>
      <c r="BFU32" s="72"/>
      <c r="BFV32" s="72"/>
      <c r="BFW32" s="72"/>
      <c r="BFX32" s="72"/>
      <c r="BFY32" s="72"/>
      <c r="BFZ32" s="72"/>
      <c r="BGA32" s="72"/>
      <c r="BGB32" s="72"/>
      <c r="BGC32" s="72"/>
      <c r="BGD32" s="72"/>
      <c r="BGE32" s="72"/>
      <c r="BGF32" s="72"/>
      <c r="BGG32" s="72"/>
      <c r="BGH32" s="72"/>
      <c r="BGI32" s="72"/>
      <c r="BGJ32" s="72"/>
      <c r="BGK32" s="72"/>
      <c r="BGL32" s="72"/>
      <c r="BGM32" s="72"/>
      <c r="BGN32" s="72"/>
      <c r="BGO32" s="72"/>
      <c r="BGP32" s="72"/>
      <c r="BGQ32" s="72"/>
      <c r="BGR32" s="72"/>
      <c r="BGS32" s="72"/>
      <c r="BGT32" s="72"/>
      <c r="BGU32" s="72"/>
      <c r="BGV32" s="72"/>
      <c r="BGW32" s="72"/>
      <c r="BGX32" s="72"/>
      <c r="BGY32" s="72"/>
      <c r="BGZ32" s="72"/>
      <c r="BHA32" s="72"/>
      <c r="BHB32" s="72"/>
      <c r="BHC32" s="72"/>
      <c r="BHD32" s="72"/>
      <c r="BHE32" s="72"/>
      <c r="BHF32" s="72"/>
      <c r="BHG32" s="72"/>
      <c r="BHH32" s="72"/>
      <c r="BHI32" s="72"/>
      <c r="BHJ32" s="72"/>
      <c r="BHK32" s="72"/>
      <c r="BHL32" s="72"/>
      <c r="BHM32" s="72"/>
      <c r="BHN32" s="72"/>
      <c r="BHO32" s="72"/>
      <c r="BHP32" s="72"/>
      <c r="BHQ32" s="72"/>
      <c r="BHR32" s="72"/>
      <c r="BHS32" s="72"/>
      <c r="BHT32" s="72"/>
      <c r="BHU32" s="72"/>
      <c r="BHV32" s="72"/>
      <c r="BHW32" s="72"/>
      <c r="BHX32" s="72"/>
      <c r="BHY32" s="72"/>
      <c r="BHZ32" s="72"/>
      <c r="BIA32" s="72"/>
      <c r="BIB32" s="72"/>
      <c r="BIC32" s="72"/>
      <c r="BID32" s="72"/>
      <c r="BIE32" s="72"/>
      <c r="BIF32" s="72"/>
      <c r="BIG32" s="72"/>
      <c r="BIH32" s="72"/>
      <c r="BII32" s="72"/>
      <c r="BIJ32" s="72"/>
      <c r="BIK32" s="72"/>
      <c r="BIL32" s="72"/>
      <c r="BIM32" s="72"/>
      <c r="BIN32" s="72"/>
      <c r="BIO32" s="72"/>
      <c r="BIP32" s="72"/>
      <c r="BIQ32" s="72"/>
      <c r="BIR32" s="72"/>
      <c r="BIS32" s="72"/>
      <c r="BIT32" s="72"/>
      <c r="BIU32" s="72"/>
      <c r="BIV32" s="72"/>
      <c r="BIW32" s="72"/>
      <c r="BIX32" s="72"/>
      <c r="BIY32" s="72"/>
      <c r="BIZ32" s="72"/>
      <c r="BJA32" s="72"/>
      <c r="BJB32" s="72"/>
      <c r="BJC32" s="72"/>
      <c r="BJD32" s="72"/>
      <c r="BJE32" s="72"/>
      <c r="BJF32" s="72"/>
      <c r="BJG32" s="72"/>
      <c r="BJH32" s="72"/>
      <c r="BJI32" s="72"/>
      <c r="BJJ32" s="72"/>
      <c r="BJK32" s="72"/>
      <c r="BJL32" s="72"/>
      <c r="BJM32" s="72"/>
      <c r="BJN32" s="72"/>
      <c r="BJO32" s="72"/>
      <c r="BJP32" s="72"/>
      <c r="BJQ32" s="72"/>
      <c r="BJR32" s="72"/>
      <c r="BJS32" s="72"/>
      <c r="BJT32" s="72"/>
      <c r="BJU32" s="72"/>
      <c r="BJV32" s="72"/>
      <c r="BJW32" s="72"/>
      <c r="BJX32" s="72"/>
      <c r="BJY32" s="72"/>
      <c r="BJZ32" s="72"/>
      <c r="BKA32" s="72"/>
      <c r="BKB32" s="72"/>
      <c r="BKC32" s="72"/>
      <c r="BKD32" s="72"/>
      <c r="BKE32" s="72"/>
      <c r="BKF32" s="72"/>
      <c r="BKG32" s="72"/>
      <c r="BKH32" s="72"/>
      <c r="BKI32" s="72"/>
      <c r="BKJ32" s="72"/>
      <c r="BKK32" s="72"/>
      <c r="BKL32" s="72"/>
      <c r="BKM32" s="72"/>
      <c r="BKN32" s="72"/>
      <c r="BKO32" s="72"/>
      <c r="BKP32" s="72"/>
      <c r="BKQ32" s="72"/>
      <c r="BKR32" s="72"/>
      <c r="BKS32" s="72"/>
      <c r="BKT32" s="72"/>
      <c r="BKU32" s="72"/>
      <c r="BKV32" s="72"/>
      <c r="BKW32" s="72"/>
      <c r="BKX32" s="72"/>
      <c r="BKY32" s="72"/>
      <c r="BKZ32" s="72"/>
      <c r="BLA32" s="72"/>
      <c r="BLB32" s="72"/>
      <c r="BLC32" s="72"/>
      <c r="BLD32" s="72"/>
      <c r="BLE32" s="72"/>
      <c r="BLF32" s="72"/>
      <c r="BLG32" s="72"/>
      <c r="BLH32" s="72"/>
      <c r="BLI32" s="72"/>
      <c r="BLJ32" s="72"/>
      <c r="BLK32" s="72"/>
      <c r="BLL32" s="72"/>
      <c r="BLM32" s="72"/>
      <c r="BLN32" s="72"/>
      <c r="BLO32" s="72"/>
      <c r="BLP32" s="72"/>
      <c r="BLQ32" s="72"/>
      <c r="BLR32" s="72"/>
      <c r="BLS32" s="72"/>
      <c r="BLT32" s="72"/>
      <c r="BLU32" s="72"/>
      <c r="BLV32" s="72"/>
      <c r="BLW32" s="72"/>
      <c r="BLX32" s="72"/>
      <c r="BLY32" s="72"/>
      <c r="BLZ32" s="72"/>
      <c r="BMA32" s="72"/>
      <c r="BMB32" s="72"/>
      <c r="BMC32" s="72"/>
      <c r="BMD32" s="72"/>
      <c r="BME32" s="72"/>
      <c r="BMF32" s="72"/>
      <c r="BMG32" s="72"/>
      <c r="BMH32" s="72"/>
      <c r="BMI32" s="72"/>
      <c r="BMJ32" s="72"/>
      <c r="BMK32" s="72"/>
      <c r="BML32" s="72"/>
      <c r="BMM32" s="72"/>
      <c r="BMN32" s="72"/>
      <c r="BMO32" s="72"/>
      <c r="BMP32" s="72"/>
      <c r="BMQ32" s="72"/>
      <c r="BMR32" s="72"/>
      <c r="BMS32" s="72"/>
      <c r="BMT32" s="72"/>
      <c r="BMU32" s="72"/>
      <c r="BMV32" s="72"/>
      <c r="BMW32" s="72"/>
      <c r="BMX32" s="72"/>
      <c r="BMY32" s="72"/>
      <c r="BMZ32" s="72"/>
      <c r="BNA32" s="72"/>
      <c r="BNB32" s="72"/>
      <c r="BNC32" s="72"/>
      <c r="BND32" s="72"/>
      <c r="BNE32" s="72"/>
      <c r="BNF32" s="72"/>
      <c r="BNG32" s="72"/>
      <c r="BNH32" s="72"/>
      <c r="BNI32" s="72"/>
      <c r="BNJ32" s="72"/>
      <c r="BNK32" s="72"/>
      <c r="BNL32" s="72"/>
      <c r="BNM32" s="72"/>
      <c r="BNN32" s="72"/>
      <c r="BNO32" s="72"/>
      <c r="BNP32" s="72"/>
      <c r="BNQ32" s="72"/>
      <c r="BNR32" s="72"/>
      <c r="BNS32" s="72"/>
      <c r="BNT32" s="72"/>
      <c r="BNU32" s="72"/>
      <c r="BNV32" s="72"/>
      <c r="BNW32" s="72"/>
      <c r="BNX32" s="72"/>
      <c r="BNY32" s="72"/>
      <c r="BNZ32" s="72"/>
      <c r="BOA32" s="72"/>
      <c r="BOB32" s="72"/>
      <c r="BOC32" s="72"/>
      <c r="BOD32" s="72"/>
      <c r="BOE32" s="72"/>
      <c r="BOF32" s="72"/>
      <c r="BOG32" s="72"/>
      <c r="BOH32" s="72"/>
      <c r="BOI32" s="72"/>
      <c r="BOJ32" s="72"/>
      <c r="BOK32" s="72"/>
      <c r="BOL32" s="72"/>
      <c r="BOM32" s="72"/>
      <c r="BON32" s="72"/>
      <c r="BOO32" s="72"/>
      <c r="BOP32" s="72"/>
      <c r="BOQ32" s="72"/>
      <c r="BOR32" s="72"/>
      <c r="BOS32" s="72"/>
      <c r="BOT32" s="72"/>
      <c r="BOU32" s="72"/>
      <c r="BOV32" s="72"/>
      <c r="BOW32" s="72"/>
      <c r="BOX32" s="72"/>
      <c r="BOY32" s="72"/>
      <c r="BOZ32" s="72"/>
      <c r="BPA32" s="72"/>
      <c r="BPB32" s="72"/>
      <c r="BPC32" s="72"/>
      <c r="BPD32" s="72"/>
      <c r="BPE32" s="72"/>
      <c r="BPF32" s="72"/>
      <c r="BPG32" s="72"/>
      <c r="BPH32" s="72"/>
      <c r="BPI32" s="72"/>
      <c r="BPJ32" s="72"/>
      <c r="BPK32" s="72"/>
      <c r="BPL32" s="72"/>
      <c r="BPM32" s="72"/>
      <c r="BPN32" s="72"/>
      <c r="BPO32" s="72"/>
      <c r="BPP32" s="72"/>
      <c r="BPQ32" s="72"/>
      <c r="BPR32" s="72"/>
      <c r="BPS32" s="72"/>
      <c r="BPT32" s="72"/>
      <c r="BPU32" s="72"/>
      <c r="BPV32" s="72"/>
      <c r="BPW32" s="72"/>
      <c r="BPX32" s="72"/>
      <c r="BPY32" s="72"/>
      <c r="BPZ32" s="72"/>
      <c r="BQA32" s="72"/>
      <c r="BQB32" s="72"/>
      <c r="BQC32" s="72"/>
      <c r="BQD32" s="72"/>
      <c r="BQE32" s="72"/>
      <c r="BQF32" s="72"/>
      <c r="BQG32" s="72"/>
      <c r="BQH32" s="72"/>
      <c r="BQI32" s="72"/>
      <c r="BQJ32" s="72"/>
      <c r="BQK32" s="72"/>
      <c r="BQL32" s="72"/>
      <c r="BQM32" s="72"/>
      <c r="BQN32" s="72"/>
      <c r="BQO32" s="72"/>
      <c r="BQP32" s="72"/>
      <c r="BQQ32" s="72"/>
      <c r="BQR32" s="72"/>
      <c r="BQS32" s="72"/>
      <c r="BQT32" s="72"/>
      <c r="BQU32" s="72"/>
      <c r="BQV32" s="72"/>
      <c r="BQW32" s="72"/>
      <c r="BQX32" s="72"/>
      <c r="BQY32" s="72"/>
      <c r="BQZ32" s="72"/>
      <c r="BRA32" s="72"/>
      <c r="BRB32" s="72"/>
      <c r="BRC32" s="72"/>
      <c r="BRD32" s="72"/>
      <c r="BRE32" s="72"/>
      <c r="BRF32" s="72"/>
      <c r="BRG32" s="72"/>
      <c r="BRH32" s="72"/>
      <c r="BRI32" s="72"/>
      <c r="BRJ32" s="72"/>
      <c r="BRK32" s="72"/>
      <c r="BRL32" s="72"/>
      <c r="BRM32" s="72"/>
      <c r="BRN32" s="72"/>
      <c r="BRO32" s="72"/>
      <c r="BRP32" s="72"/>
      <c r="BRQ32" s="72"/>
      <c r="BRR32" s="72"/>
      <c r="BRS32" s="72"/>
      <c r="BRT32" s="72"/>
      <c r="BRU32" s="72"/>
      <c r="BRV32" s="72"/>
      <c r="BRW32" s="72"/>
      <c r="BRX32" s="72"/>
      <c r="BRY32" s="72"/>
      <c r="BRZ32" s="72"/>
      <c r="BSA32" s="72"/>
      <c r="BSB32" s="72"/>
      <c r="BSC32" s="72"/>
      <c r="BSD32" s="72"/>
      <c r="BSE32" s="72"/>
      <c r="BSF32" s="72"/>
      <c r="BSG32" s="72"/>
      <c r="BSH32" s="72"/>
      <c r="BSI32" s="72"/>
      <c r="BSJ32" s="72"/>
      <c r="BSK32" s="72"/>
      <c r="BSL32" s="72"/>
      <c r="BSM32" s="72"/>
      <c r="BSN32" s="72"/>
      <c r="BSO32" s="72"/>
      <c r="BSP32" s="72"/>
      <c r="BSQ32" s="72"/>
      <c r="BSR32" s="72"/>
      <c r="BSS32" s="72"/>
      <c r="BST32" s="72"/>
      <c r="BSU32" s="72"/>
      <c r="BSV32" s="72"/>
      <c r="BSW32" s="72"/>
      <c r="BSX32" s="72"/>
      <c r="BSY32" s="72"/>
      <c r="BSZ32" s="72"/>
      <c r="BTA32" s="72"/>
      <c r="BTB32" s="72"/>
      <c r="BTC32" s="72"/>
      <c r="BTD32" s="72"/>
      <c r="BTE32" s="72"/>
      <c r="BTF32" s="72"/>
      <c r="BTG32" s="72"/>
      <c r="BTH32" s="72"/>
      <c r="BTI32" s="72"/>
      <c r="BTJ32" s="72"/>
      <c r="BTK32" s="72"/>
      <c r="BTL32" s="72"/>
      <c r="BTM32" s="72"/>
      <c r="BTN32" s="72"/>
      <c r="BTO32" s="72"/>
      <c r="BTP32" s="72"/>
      <c r="BTQ32" s="72"/>
      <c r="BTR32" s="72"/>
      <c r="BTS32" s="72"/>
      <c r="BTT32" s="72"/>
      <c r="BTU32" s="72"/>
      <c r="BTV32" s="72"/>
      <c r="BTW32" s="72"/>
      <c r="BTX32" s="72"/>
      <c r="BTY32" s="72"/>
      <c r="BTZ32" s="72"/>
      <c r="BUA32" s="72"/>
      <c r="BUB32" s="72"/>
      <c r="BUC32" s="72"/>
      <c r="BUD32" s="72"/>
      <c r="BUE32" s="72"/>
      <c r="BUF32" s="72"/>
      <c r="BUG32" s="72"/>
      <c r="BUH32" s="72"/>
      <c r="BUI32" s="72"/>
      <c r="BUJ32" s="72"/>
      <c r="BUK32" s="72"/>
      <c r="BUL32" s="72"/>
      <c r="BUM32" s="72"/>
      <c r="BUN32" s="72"/>
      <c r="BUO32" s="72"/>
      <c r="BUP32" s="72"/>
      <c r="BUQ32" s="72"/>
      <c r="BUR32" s="72"/>
      <c r="BUS32" s="72"/>
      <c r="BUT32" s="72"/>
      <c r="BUU32" s="72"/>
      <c r="BUV32" s="72"/>
      <c r="BUW32" s="72"/>
      <c r="BUX32" s="72"/>
      <c r="BUY32" s="72"/>
      <c r="BUZ32" s="72"/>
      <c r="BVA32" s="72"/>
      <c r="BVB32" s="72"/>
      <c r="BVC32" s="72"/>
      <c r="BVD32" s="72"/>
      <c r="BVE32" s="72"/>
      <c r="BVF32" s="72"/>
      <c r="BVG32" s="72"/>
      <c r="BVH32" s="72"/>
      <c r="BVI32" s="72"/>
      <c r="BVJ32" s="72"/>
      <c r="BVK32" s="72"/>
      <c r="BVL32" s="72"/>
      <c r="BVM32" s="72"/>
      <c r="BVN32" s="72"/>
      <c r="BVO32" s="72"/>
      <c r="BVP32" s="72"/>
      <c r="BVQ32" s="72"/>
      <c r="BVR32" s="72"/>
      <c r="BVS32" s="72"/>
      <c r="BVT32" s="72"/>
      <c r="BVU32" s="72"/>
      <c r="BVV32" s="72"/>
      <c r="BVW32" s="72"/>
      <c r="BVX32" s="72"/>
      <c r="BVY32" s="72"/>
      <c r="BVZ32" s="72"/>
      <c r="BWA32" s="72"/>
      <c r="BWB32" s="72"/>
      <c r="BWC32" s="72"/>
      <c r="BWD32" s="72"/>
      <c r="BWE32" s="72"/>
      <c r="BWF32" s="72"/>
      <c r="BWG32" s="72"/>
      <c r="BWH32" s="72"/>
      <c r="BWI32" s="72"/>
      <c r="BWJ32" s="72"/>
      <c r="BWK32" s="72"/>
      <c r="BWL32" s="72"/>
      <c r="BWM32" s="72"/>
      <c r="BWN32" s="72"/>
      <c r="BWO32" s="72"/>
      <c r="BWP32" s="72"/>
      <c r="BWQ32" s="72"/>
      <c r="BWR32" s="72"/>
      <c r="BWS32" s="72"/>
      <c r="BWT32" s="72"/>
      <c r="BWU32" s="72"/>
      <c r="BWV32" s="72"/>
      <c r="BWW32" s="72"/>
      <c r="BWX32" s="72"/>
      <c r="BWY32" s="72"/>
      <c r="BWZ32" s="72"/>
      <c r="BXA32" s="72"/>
      <c r="BXB32" s="72"/>
      <c r="BXC32" s="72"/>
      <c r="BXD32" s="72"/>
      <c r="BXE32" s="72"/>
      <c r="BXF32" s="72"/>
      <c r="BXG32" s="72"/>
      <c r="BXH32" s="72"/>
      <c r="BXI32" s="72"/>
      <c r="BXJ32" s="72"/>
      <c r="BXK32" s="72"/>
      <c r="BXL32" s="72"/>
      <c r="BXM32" s="72"/>
      <c r="BXN32" s="72"/>
      <c r="BXO32" s="72"/>
      <c r="BXP32" s="72"/>
      <c r="BXQ32" s="72"/>
      <c r="BXR32" s="72"/>
      <c r="BXS32" s="72"/>
      <c r="BXT32" s="72"/>
      <c r="BXU32" s="72"/>
      <c r="BXV32" s="72"/>
      <c r="BXW32" s="72"/>
      <c r="BXX32" s="72"/>
      <c r="BXY32" s="72"/>
      <c r="BXZ32" s="72"/>
      <c r="BYA32" s="72"/>
      <c r="BYB32" s="72"/>
      <c r="BYC32" s="72"/>
      <c r="BYD32" s="72"/>
      <c r="BYE32" s="72"/>
      <c r="BYF32" s="72"/>
      <c r="BYG32" s="72"/>
      <c r="BYH32" s="72"/>
      <c r="BYI32" s="72"/>
      <c r="BYJ32" s="72"/>
      <c r="BYK32" s="72"/>
      <c r="BYL32" s="72"/>
      <c r="BYM32" s="72"/>
      <c r="BYN32" s="72"/>
      <c r="BYO32" s="72"/>
      <c r="BYP32" s="72"/>
      <c r="BYQ32" s="72"/>
      <c r="BYR32" s="72"/>
      <c r="BYS32" s="72"/>
      <c r="BYT32" s="72"/>
      <c r="BYU32" s="72"/>
      <c r="BYV32" s="72"/>
      <c r="BYW32" s="72"/>
      <c r="BYX32" s="72"/>
      <c r="BYY32" s="72"/>
      <c r="BYZ32" s="72"/>
      <c r="BZA32" s="72"/>
      <c r="BZB32" s="72"/>
      <c r="BZC32" s="72"/>
      <c r="BZD32" s="72"/>
      <c r="BZE32" s="72"/>
      <c r="BZF32" s="72"/>
      <c r="BZG32" s="72"/>
      <c r="BZH32" s="72"/>
      <c r="BZI32" s="72"/>
      <c r="BZJ32" s="72"/>
      <c r="BZK32" s="72"/>
      <c r="BZL32" s="72"/>
      <c r="BZM32" s="72"/>
      <c r="BZN32" s="72"/>
      <c r="BZO32" s="72"/>
      <c r="BZP32" s="72"/>
      <c r="BZQ32" s="72"/>
      <c r="BZR32" s="72"/>
      <c r="BZS32" s="72"/>
      <c r="BZT32" s="72"/>
      <c r="BZU32" s="72"/>
      <c r="BZV32" s="72"/>
      <c r="BZW32" s="72"/>
      <c r="BZX32" s="72"/>
      <c r="BZY32" s="72"/>
      <c r="BZZ32" s="72"/>
      <c r="CAA32" s="72"/>
      <c r="CAB32" s="72"/>
      <c r="CAC32" s="72"/>
      <c r="CAD32" s="72"/>
      <c r="CAE32" s="72"/>
      <c r="CAF32" s="72"/>
      <c r="CAG32" s="72"/>
      <c r="CAH32" s="72"/>
      <c r="CAI32" s="72"/>
      <c r="CAJ32" s="72"/>
      <c r="CAK32" s="72"/>
      <c r="CAL32" s="72"/>
      <c r="CAM32" s="72"/>
      <c r="CAN32" s="72"/>
      <c r="CAO32" s="72"/>
      <c r="CAP32" s="72"/>
      <c r="CAQ32" s="72"/>
      <c r="CAR32" s="72"/>
      <c r="CAS32" s="72"/>
      <c r="CAT32" s="72"/>
      <c r="CAU32" s="72"/>
      <c r="CAV32" s="72"/>
      <c r="CAW32" s="72"/>
      <c r="CAX32" s="72"/>
      <c r="CAY32" s="72"/>
      <c r="CAZ32" s="72"/>
      <c r="CBA32" s="72"/>
      <c r="CBB32" s="72"/>
      <c r="CBC32" s="72"/>
      <c r="CBD32" s="72"/>
      <c r="CBE32" s="72"/>
      <c r="CBF32" s="72"/>
      <c r="CBG32" s="72"/>
      <c r="CBH32" s="72"/>
      <c r="CBI32" s="72"/>
      <c r="CBJ32" s="72"/>
      <c r="CBK32" s="72"/>
      <c r="CBL32" s="72"/>
      <c r="CBM32" s="72"/>
      <c r="CBN32" s="72"/>
      <c r="CBO32" s="72"/>
      <c r="CBP32" s="72"/>
      <c r="CBQ32" s="72"/>
      <c r="CBR32" s="72"/>
      <c r="CBS32" s="72"/>
      <c r="CBT32" s="72"/>
      <c r="CBU32" s="72"/>
      <c r="CBV32" s="72"/>
      <c r="CBW32" s="72"/>
      <c r="CBX32" s="72"/>
      <c r="CBY32" s="72"/>
      <c r="CBZ32" s="72"/>
      <c r="CCA32" s="72"/>
      <c r="CCB32" s="72"/>
      <c r="CCC32" s="72"/>
      <c r="CCD32" s="72"/>
      <c r="CCE32" s="72"/>
      <c r="CCF32" s="72"/>
      <c r="CCG32" s="72"/>
      <c r="CCH32" s="72"/>
      <c r="CCI32" s="72"/>
      <c r="CCJ32" s="72"/>
      <c r="CCK32" s="72"/>
      <c r="CCL32" s="72"/>
      <c r="CCM32" s="72"/>
      <c r="CCN32" s="72"/>
      <c r="CCO32" s="72"/>
      <c r="CCP32" s="72"/>
      <c r="CCQ32" s="72"/>
      <c r="CCR32" s="72"/>
      <c r="CCS32" s="72"/>
      <c r="CCT32" s="72"/>
      <c r="CCU32" s="72"/>
      <c r="CCV32" s="72"/>
      <c r="CCW32" s="72"/>
      <c r="CCX32" s="72"/>
      <c r="CCY32" s="72"/>
      <c r="CCZ32" s="72"/>
      <c r="CDA32" s="72"/>
      <c r="CDB32" s="72"/>
      <c r="CDC32" s="72"/>
      <c r="CDD32" s="72"/>
      <c r="CDE32" s="72"/>
      <c r="CDF32" s="72"/>
      <c r="CDG32" s="72"/>
      <c r="CDH32" s="72"/>
      <c r="CDI32" s="72"/>
      <c r="CDJ32" s="72"/>
      <c r="CDK32" s="72"/>
      <c r="CDL32" s="72"/>
      <c r="CDM32" s="72"/>
      <c r="CDN32" s="72"/>
      <c r="CDO32" s="72"/>
      <c r="CDP32" s="72"/>
      <c r="CDQ32" s="72"/>
      <c r="CDR32" s="72"/>
      <c r="CDS32" s="72"/>
      <c r="CDT32" s="72"/>
      <c r="CDU32" s="72"/>
      <c r="CDV32" s="72"/>
      <c r="CDW32" s="72"/>
      <c r="CDX32" s="72"/>
      <c r="CDY32" s="72"/>
      <c r="CDZ32" s="72"/>
      <c r="CEA32" s="72"/>
      <c r="CEB32" s="72"/>
      <c r="CEC32" s="72"/>
      <c r="CED32" s="72"/>
      <c r="CEE32" s="72"/>
      <c r="CEF32" s="72"/>
      <c r="CEG32" s="72"/>
      <c r="CEH32" s="72"/>
      <c r="CEI32" s="72"/>
      <c r="CEJ32" s="72"/>
      <c r="CEK32" s="72"/>
      <c r="CEL32" s="72"/>
      <c r="CEM32" s="72"/>
      <c r="CEN32" s="72"/>
      <c r="CEO32" s="72"/>
      <c r="CEP32" s="72"/>
      <c r="CEQ32" s="72"/>
      <c r="CER32" s="72"/>
      <c r="CES32" s="72"/>
      <c r="CET32" s="72"/>
      <c r="CEU32" s="72"/>
      <c r="CEV32" s="72"/>
      <c r="CEW32" s="72"/>
      <c r="CEX32" s="72"/>
      <c r="CEY32" s="72"/>
      <c r="CEZ32" s="72"/>
      <c r="CFA32" s="72"/>
      <c r="CFB32" s="72"/>
      <c r="CFC32" s="72"/>
      <c r="CFD32" s="72"/>
      <c r="CFE32" s="72"/>
      <c r="CFF32" s="72"/>
      <c r="CFG32" s="72"/>
      <c r="CFH32" s="72"/>
      <c r="CFI32" s="72"/>
      <c r="CFJ32" s="72"/>
      <c r="CFK32" s="72"/>
      <c r="CFL32" s="72"/>
      <c r="CFM32" s="72"/>
      <c r="CFN32" s="72"/>
      <c r="CFO32" s="72"/>
      <c r="CFP32" s="72"/>
      <c r="CFQ32" s="72"/>
      <c r="CFR32" s="72"/>
      <c r="CFS32" s="72"/>
      <c r="CFT32" s="72"/>
      <c r="CFU32" s="72"/>
      <c r="CFV32" s="72"/>
      <c r="CFW32" s="72"/>
      <c r="CFX32" s="72"/>
      <c r="CFY32" s="72"/>
      <c r="CFZ32" s="72"/>
      <c r="CGA32" s="72"/>
      <c r="CGB32" s="72"/>
      <c r="CGC32" s="72"/>
      <c r="CGD32" s="72"/>
      <c r="CGE32" s="72"/>
      <c r="CGF32" s="72"/>
      <c r="CGG32" s="72"/>
      <c r="CGH32" s="72"/>
      <c r="CGI32" s="72"/>
      <c r="CGJ32" s="72"/>
      <c r="CGK32" s="72"/>
      <c r="CGL32" s="72"/>
      <c r="CGM32" s="72"/>
      <c r="CGN32" s="72"/>
      <c r="CGO32" s="72"/>
      <c r="CGP32" s="72"/>
      <c r="CGQ32" s="72"/>
      <c r="CGR32" s="72"/>
      <c r="CGS32" s="72"/>
      <c r="CGT32" s="72"/>
      <c r="CGU32" s="72"/>
      <c r="CGV32" s="72"/>
      <c r="CGW32" s="72"/>
      <c r="CGX32" s="72"/>
      <c r="CGY32" s="72"/>
      <c r="CGZ32" s="72"/>
      <c r="CHA32" s="72"/>
      <c r="CHB32" s="72"/>
      <c r="CHC32" s="72"/>
      <c r="CHD32" s="72"/>
      <c r="CHE32" s="72"/>
      <c r="CHF32" s="72"/>
      <c r="CHG32" s="72"/>
      <c r="CHH32" s="72"/>
      <c r="CHI32" s="72"/>
      <c r="CHJ32" s="72"/>
      <c r="CHK32" s="72"/>
      <c r="CHL32" s="72"/>
      <c r="CHM32" s="72"/>
      <c r="CHN32" s="72"/>
      <c r="CHO32" s="72"/>
      <c r="CHP32" s="72"/>
      <c r="CHQ32" s="72"/>
      <c r="CHR32" s="72"/>
      <c r="CHS32" s="72"/>
      <c r="CHT32" s="72"/>
      <c r="CHU32" s="72"/>
      <c r="CHV32" s="72"/>
      <c r="CHW32" s="72"/>
      <c r="CHX32" s="72"/>
      <c r="CHY32" s="72"/>
      <c r="CHZ32" s="72"/>
      <c r="CIA32" s="72"/>
      <c r="CIB32" s="72"/>
      <c r="CIC32" s="72"/>
      <c r="CID32" s="72"/>
      <c r="CIE32" s="72"/>
      <c r="CIF32" s="72"/>
      <c r="CIG32" s="72"/>
      <c r="CIH32" s="72"/>
      <c r="CII32" s="72"/>
      <c r="CIJ32" s="72"/>
      <c r="CIK32" s="72"/>
      <c r="CIL32" s="72"/>
      <c r="CIM32" s="72"/>
      <c r="CIN32" s="72"/>
      <c r="CIO32" s="72"/>
      <c r="CIP32" s="72"/>
      <c r="CIQ32" s="72"/>
      <c r="CIR32" s="72"/>
      <c r="CIS32" s="72"/>
      <c r="CIT32" s="72"/>
      <c r="CIU32" s="72"/>
      <c r="CIV32" s="72"/>
      <c r="CIW32" s="72"/>
      <c r="CIX32" s="72"/>
      <c r="CIY32" s="72"/>
      <c r="CIZ32" s="72"/>
      <c r="CJA32" s="72"/>
      <c r="CJB32" s="72"/>
      <c r="CJC32" s="72"/>
      <c r="CJD32" s="72"/>
      <c r="CJE32" s="72"/>
      <c r="CJF32" s="72"/>
      <c r="CJG32" s="72"/>
      <c r="CJH32" s="72"/>
      <c r="CJI32" s="72"/>
      <c r="CJJ32" s="72"/>
      <c r="CJK32" s="72"/>
      <c r="CJL32" s="72"/>
      <c r="CJM32" s="72"/>
      <c r="CJN32" s="72"/>
      <c r="CJO32" s="72"/>
      <c r="CJP32" s="72"/>
      <c r="CJQ32" s="72"/>
      <c r="CJR32" s="72"/>
      <c r="CJS32" s="72"/>
      <c r="CJT32" s="72"/>
      <c r="CJU32" s="72"/>
      <c r="CJV32" s="72"/>
      <c r="CJW32" s="72"/>
      <c r="CJX32" s="72"/>
      <c r="CJY32" s="72"/>
      <c r="CJZ32" s="72"/>
      <c r="CKA32" s="72"/>
      <c r="CKB32" s="72"/>
      <c r="CKC32" s="72"/>
      <c r="CKD32" s="72"/>
      <c r="CKE32" s="72"/>
      <c r="CKF32" s="72"/>
      <c r="CKG32" s="72"/>
      <c r="CKH32" s="72"/>
      <c r="CKI32" s="72"/>
      <c r="CKJ32" s="72"/>
      <c r="CKK32" s="72"/>
      <c r="CKL32" s="72"/>
      <c r="CKM32" s="72"/>
      <c r="CKN32" s="72"/>
      <c r="CKO32" s="72"/>
      <c r="CKP32" s="72"/>
      <c r="CKQ32" s="72"/>
      <c r="CKR32" s="72"/>
      <c r="CKS32" s="72"/>
      <c r="CKT32" s="72"/>
      <c r="CKU32" s="72"/>
      <c r="CKV32" s="72"/>
      <c r="CKW32" s="72"/>
      <c r="CKX32" s="72"/>
      <c r="CKY32" s="72"/>
      <c r="CKZ32" s="72"/>
      <c r="CLA32" s="72"/>
      <c r="CLB32" s="72"/>
      <c r="CLC32" s="72"/>
      <c r="CLD32" s="72"/>
      <c r="CLE32" s="72"/>
      <c r="CLF32" s="72"/>
      <c r="CLG32" s="72"/>
      <c r="CLH32" s="72"/>
      <c r="CLI32" s="72"/>
      <c r="CLJ32" s="72"/>
      <c r="CLK32" s="72"/>
      <c r="CLL32" s="72"/>
      <c r="CLM32" s="72"/>
      <c r="CLN32" s="72"/>
      <c r="CLO32" s="72"/>
      <c r="CLP32" s="72"/>
      <c r="CLQ32" s="72"/>
      <c r="CLR32" s="72"/>
      <c r="CLS32" s="72"/>
      <c r="CLT32" s="72"/>
      <c r="CLU32" s="72"/>
      <c r="CLV32" s="72"/>
      <c r="CLW32" s="72"/>
      <c r="CLX32" s="72"/>
      <c r="CLY32" s="72"/>
      <c r="CLZ32" s="72"/>
      <c r="CMA32" s="72"/>
      <c r="CMB32" s="72"/>
      <c r="CMC32" s="72"/>
      <c r="CMD32" s="72"/>
      <c r="CME32" s="72"/>
      <c r="CMF32" s="72"/>
      <c r="CMG32" s="72"/>
      <c r="CMH32" s="72"/>
      <c r="CMI32" s="72"/>
      <c r="CMJ32" s="72"/>
      <c r="CMK32" s="72"/>
      <c r="CML32" s="72"/>
      <c r="CMM32" s="72"/>
      <c r="CMN32" s="72"/>
      <c r="CMO32" s="72"/>
      <c r="CMP32" s="72"/>
      <c r="CMQ32" s="72"/>
      <c r="CMR32" s="72"/>
      <c r="CMS32" s="72"/>
      <c r="CMT32" s="72"/>
      <c r="CMU32" s="72"/>
      <c r="CMV32" s="72"/>
      <c r="CMW32" s="72"/>
      <c r="CMX32" s="72"/>
      <c r="CMY32" s="72"/>
      <c r="CMZ32" s="72"/>
      <c r="CNA32" s="72"/>
      <c r="CNB32" s="72"/>
      <c r="CNC32" s="72"/>
      <c r="CND32" s="72"/>
      <c r="CNE32" s="72"/>
      <c r="CNF32" s="72"/>
      <c r="CNG32" s="72"/>
      <c r="CNH32" s="72"/>
      <c r="CNI32" s="72"/>
      <c r="CNJ32" s="72"/>
      <c r="CNK32" s="72"/>
      <c r="CNL32" s="72"/>
      <c r="CNM32" s="72"/>
      <c r="CNN32" s="72"/>
      <c r="CNO32" s="72"/>
      <c r="CNP32" s="72"/>
      <c r="CNQ32" s="72"/>
      <c r="CNR32" s="72"/>
      <c r="CNS32" s="72"/>
      <c r="CNT32" s="72"/>
      <c r="CNU32" s="72"/>
      <c r="CNV32" s="72"/>
      <c r="CNW32" s="72"/>
      <c r="CNX32" s="72"/>
      <c r="CNY32" s="72"/>
      <c r="CNZ32" s="72"/>
      <c r="COA32" s="72"/>
      <c r="COB32" s="72"/>
      <c r="COC32" s="72"/>
      <c r="COD32" s="72"/>
      <c r="COE32" s="72"/>
      <c r="COF32" s="72"/>
      <c r="COG32" s="72"/>
      <c r="COH32" s="72"/>
      <c r="COI32" s="72"/>
      <c r="COJ32" s="72"/>
      <c r="COK32" s="72"/>
      <c r="COL32" s="72"/>
      <c r="COM32" s="72"/>
      <c r="CON32" s="72"/>
      <c r="COO32" s="72"/>
      <c r="COP32" s="72"/>
      <c r="COQ32" s="72"/>
      <c r="COR32" s="72"/>
      <c r="COS32" s="72"/>
      <c r="COT32" s="72"/>
      <c r="COU32" s="72"/>
      <c r="COV32" s="72"/>
      <c r="COW32" s="72"/>
      <c r="COX32" s="72"/>
      <c r="COY32" s="72"/>
      <c r="COZ32" s="72"/>
      <c r="CPA32" s="72"/>
      <c r="CPB32" s="72"/>
      <c r="CPC32" s="72"/>
      <c r="CPD32" s="72"/>
      <c r="CPE32" s="72"/>
      <c r="CPF32" s="72"/>
      <c r="CPG32" s="72"/>
      <c r="CPH32" s="72"/>
      <c r="CPI32" s="72"/>
      <c r="CPJ32" s="72"/>
      <c r="CPK32" s="72"/>
      <c r="CPL32" s="72"/>
      <c r="CPM32" s="72"/>
      <c r="CPN32" s="72"/>
      <c r="CPO32" s="72"/>
      <c r="CPP32" s="72"/>
      <c r="CPQ32" s="72"/>
      <c r="CPR32" s="72"/>
      <c r="CPS32" s="72"/>
      <c r="CPT32" s="72"/>
      <c r="CPU32" s="72"/>
      <c r="CPV32" s="72"/>
      <c r="CPW32" s="72"/>
      <c r="CPX32" s="72"/>
      <c r="CPY32" s="72"/>
      <c r="CPZ32" s="72"/>
      <c r="CQA32" s="72"/>
      <c r="CQB32" s="72"/>
      <c r="CQC32" s="72"/>
      <c r="CQD32" s="72"/>
      <c r="CQE32" s="72"/>
      <c r="CQF32" s="72"/>
      <c r="CQG32" s="72"/>
      <c r="CQH32" s="72"/>
      <c r="CQI32" s="72"/>
      <c r="CQJ32" s="72"/>
      <c r="CQK32" s="72"/>
      <c r="CQL32" s="72"/>
      <c r="CQM32" s="72"/>
      <c r="CQN32" s="72"/>
      <c r="CQO32" s="72"/>
      <c r="CQP32" s="72"/>
      <c r="CQQ32" s="72"/>
      <c r="CQR32" s="72"/>
      <c r="CQS32" s="72"/>
      <c r="CQT32" s="72"/>
      <c r="CQU32" s="72"/>
      <c r="CQV32" s="72"/>
      <c r="CQW32" s="72"/>
      <c r="CQX32" s="72"/>
      <c r="CQY32" s="72"/>
      <c r="CQZ32" s="72"/>
      <c r="CRA32" s="72"/>
      <c r="CRB32" s="72"/>
      <c r="CRC32" s="72"/>
      <c r="CRD32" s="72"/>
      <c r="CRE32" s="72"/>
      <c r="CRF32" s="72"/>
      <c r="CRG32" s="72"/>
      <c r="CRH32" s="72"/>
      <c r="CRI32" s="72"/>
      <c r="CRJ32" s="72"/>
      <c r="CRK32" s="72"/>
      <c r="CRL32" s="72"/>
      <c r="CRM32" s="72"/>
      <c r="CRN32" s="72"/>
      <c r="CRO32" s="72"/>
      <c r="CRP32" s="72"/>
      <c r="CRQ32" s="72"/>
      <c r="CRR32" s="72"/>
      <c r="CRS32" s="72"/>
      <c r="CRT32" s="72"/>
      <c r="CRU32" s="72"/>
      <c r="CRV32" s="72"/>
      <c r="CRW32" s="72"/>
      <c r="CRX32" s="72"/>
      <c r="CRY32" s="72"/>
      <c r="CRZ32" s="72"/>
      <c r="CSA32" s="72"/>
      <c r="CSB32" s="72"/>
      <c r="CSC32" s="72"/>
      <c r="CSD32" s="72"/>
      <c r="CSE32" s="72"/>
      <c r="CSF32" s="72"/>
      <c r="CSG32" s="72"/>
      <c r="CSH32" s="72"/>
      <c r="CSI32" s="72"/>
      <c r="CSJ32" s="72"/>
      <c r="CSK32" s="72"/>
      <c r="CSL32" s="72"/>
      <c r="CSM32" s="72"/>
      <c r="CSN32" s="72"/>
      <c r="CSO32" s="72"/>
      <c r="CSP32" s="72"/>
      <c r="CSQ32" s="72"/>
      <c r="CSR32" s="72"/>
      <c r="CSS32" s="72"/>
      <c r="CST32" s="72"/>
      <c r="CSU32" s="72"/>
      <c r="CSV32" s="72"/>
      <c r="CSW32" s="72"/>
      <c r="CSX32" s="72"/>
      <c r="CSY32" s="72"/>
      <c r="CSZ32" s="72"/>
      <c r="CTA32" s="72"/>
      <c r="CTB32" s="72"/>
      <c r="CTC32" s="72"/>
      <c r="CTD32" s="72"/>
      <c r="CTE32" s="72"/>
      <c r="CTF32" s="72"/>
      <c r="CTG32" s="72"/>
      <c r="CTH32" s="72"/>
      <c r="CTI32" s="72"/>
      <c r="CTJ32" s="72"/>
      <c r="CTK32" s="72"/>
      <c r="CTL32" s="72"/>
      <c r="CTM32" s="72"/>
      <c r="CTN32" s="72"/>
      <c r="CTO32" s="72"/>
      <c r="CTP32" s="72"/>
      <c r="CTQ32" s="72"/>
      <c r="CTR32" s="72"/>
      <c r="CTS32" s="72"/>
      <c r="CTT32" s="72"/>
      <c r="CTU32" s="72"/>
      <c r="CTV32" s="72"/>
      <c r="CTW32" s="72"/>
      <c r="CTX32" s="72"/>
      <c r="CTY32" s="72"/>
      <c r="CTZ32" s="72"/>
      <c r="CUA32" s="72"/>
      <c r="CUB32" s="72"/>
      <c r="CUC32" s="72"/>
      <c r="CUD32" s="72"/>
      <c r="CUE32" s="72"/>
      <c r="CUF32" s="72"/>
      <c r="CUG32" s="72"/>
      <c r="CUH32" s="72"/>
      <c r="CUI32" s="72"/>
      <c r="CUJ32" s="72"/>
      <c r="CUK32" s="72"/>
      <c r="CUL32" s="72"/>
      <c r="CUM32" s="72"/>
      <c r="CUN32" s="72"/>
      <c r="CUO32" s="72"/>
      <c r="CUP32" s="72"/>
      <c r="CUQ32" s="72"/>
      <c r="CUR32" s="72"/>
      <c r="CUS32" s="72"/>
      <c r="CUT32" s="72"/>
      <c r="CUU32" s="72"/>
      <c r="CUV32" s="72"/>
      <c r="CUW32" s="72"/>
      <c r="CUX32" s="72"/>
      <c r="CUY32" s="72"/>
      <c r="CUZ32" s="72"/>
      <c r="CVA32" s="72"/>
      <c r="CVB32" s="72"/>
      <c r="CVC32" s="72"/>
      <c r="CVD32" s="72"/>
      <c r="CVE32" s="72"/>
      <c r="CVF32" s="72"/>
      <c r="CVG32" s="72"/>
      <c r="CVH32" s="72"/>
      <c r="CVI32" s="72"/>
      <c r="CVJ32" s="72"/>
      <c r="CVK32" s="72"/>
      <c r="CVL32" s="72"/>
      <c r="CVM32" s="72"/>
      <c r="CVN32" s="72"/>
      <c r="CVO32" s="72"/>
      <c r="CVP32" s="72"/>
      <c r="CVQ32" s="72"/>
      <c r="CVR32" s="72"/>
      <c r="CVS32" s="72"/>
      <c r="CVT32" s="72"/>
      <c r="CVU32" s="72"/>
      <c r="CVV32" s="72"/>
      <c r="CVW32" s="72"/>
      <c r="CVX32" s="72"/>
      <c r="CVY32" s="72"/>
      <c r="CVZ32" s="72"/>
      <c r="CWA32" s="72"/>
      <c r="CWB32" s="72"/>
      <c r="CWC32" s="72"/>
      <c r="CWD32" s="72"/>
      <c r="CWE32" s="72"/>
      <c r="CWF32" s="72"/>
      <c r="CWG32" s="72"/>
      <c r="CWH32" s="72"/>
      <c r="CWI32" s="72"/>
      <c r="CWJ32" s="72"/>
      <c r="CWK32" s="72"/>
      <c r="CWL32" s="72"/>
      <c r="CWM32" s="72"/>
      <c r="CWN32" s="72"/>
      <c r="CWO32" s="72"/>
      <c r="CWP32" s="72"/>
      <c r="CWQ32" s="72"/>
      <c r="CWR32" s="72"/>
      <c r="CWS32" s="72"/>
      <c r="CWT32" s="72"/>
      <c r="CWU32" s="72"/>
      <c r="CWV32" s="72"/>
      <c r="CWW32" s="72"/>
      <c r="CWX32" s="72"/>
      <c r="CWY32" s="72"/>
      <c r="CWZ32" s="72"/>
      <c r="CXA32" s="72"/>
      <c r="CXB32" s="72"/>
      <c r="CXC32" s="72"/>
      <c r="CXD32" s="72"/>
      <c r="CXE32" s="72"/>
      <c r="CXF32" s="72"/>
      <c r="CXG32" s="72"/>
      <c r="CXH32" s="72"/>
      <c r="CXI32" s="72"/>
      <c r="CXJ32" s="72"/>
      <c r="CXK32" s="72"/>
      <c r="CXL32" s="72"/>
      <c r="CXM32" s="72"/>
      <c r="CXN32" s="72"/>
      <c r="CXO32" s="72"/>
      <c r="CXP32" s="72"/>
      <c r="CXQ32" s="72"/>
      <c r="CXR32" s="72"/>
      <c r="CXS32" s="72"/>
      <c r="CXT32" s="72"/>
      <c r="CXU32" s="72"/>
      <c r="CXV32" s="72"/>
      <c r="CXW32" s="72"/>
      <c r="CXX32" s="72"/>
      <c r="CXY32" s="72"/>
      <c r="CXZ32" s="72"/>
      <c r="CYA32" s="72"/>
      <c r="CYB32" s="72"/>
      <c r="CYC32" s="72"/>
      <c r="CYD32" s="72"/>
      <c r="CYE32" s="72"/>
      <c r="CYF32" s="72"/>
      <c r="CYG32" s="72"/>
      <c r="CYH32" s="72"/>
      <c r="CYI32" s="72"/>
      <c r="CYJ32" s="72"/>
      <c r="CYK32" s="72"/>
      <c r="CYL32" s="72"/>
      <c r="CYM32" s="72"/>
      <c r="CYN32" s="72"/>
      <c r="CYO32" s="72"/>
      <c r="CYP32" s="72"/>
      <c r="CYQ32" s="72"/>
      <c r="CYR32" s="72"/>
      <c r="CYS32" s="72"/>
      <c r="CYT32" s="72"/>
      <c r="CYU32" s="72"/>
      <c r="CYV32" s="72"/>
      <c r="CYW32" s="72"/>
      <c r="CYX32" s="72"/>
      <c r="CYY32" s="72"/>
      <c r="CYZ32" s="72"/>
      <c r="CZA32" s="72"/>
      <c r="CZB32" s="72"/>
      <c r="CZC32" s="72"/>
      <c r="CZD32" s="72"/>
      <c r="CZE32" s="72"/>
      <c r="CZF32" s="72"/>
      <c r="CZG32" s="72"/>
      <c r="CZH32" s="72"/>
      <c r="CZI32" s="72"/>
      <c r="CZJ32" s="72"/>
      <c r="CZK32" s="72"/>
      <c r="CZL32" s="72"/>
      <c r="CZM32" s="72"/>
      <c r="CZN32" s="72"/>
      <c r="CZO32" s="72"/>
      <c r="CZP32" s="72"/>
      <c r="CZQ32" s="72"/>
      <c r="CZR32" s="72"/>
      <c r="CZS32" s="72"/>
      <c r="CZT32" s="72"/>
      <c r="CZU32" s="72"/>
      <c r="CZV32" s="72"/>
      <c r="CZW32" s="72"/>
      <c r="CZX32" s="72"/>
      <c r="CZY32" s="72"/>
      <c r="CZZ32" s="72"/>
      <c r="DAA32" s="72"/>
      <c r="DAB32" s="72"/>
      <c r="DAC32" s="72"/>
      <c r="DAD32" s="72"/>
      <c r="DAE32" s="72"/>
      <c r="DAF32" s="72"/>
      <c r="DAG32" s="72"/>
      <c r="DAH32" s="72"/>
      <c r="DAI32" s="72"/>
      <c r="DAJ32" s="72"/>
      <c r="DAK32" s="72"/>
      <c r="DAL32" s="72"/>
      <c r="DAM32" s="72"/>
      <c r="DAN32" s="72"/>
      <c r="DAO32" s="72"/>
      <c r="DAP32" s="72"/>
      <c r="DAQ32" s="72"/>
      <c r="DAR32" s="72"/>
      <c r="DAS32" s="72"/>
      <c r="DAT32" s="72"/>
      <c r="DAU32" s="72"/>
      <c r="DAV32" s="72"/>
      <c r="DAW32" s="72"/>
      <c r="DAX32" s="72"/>
      <c r="DAY32" s="72"/>
      <c r="DAZ32" s="72"/>
      <c r="DBA32" s="72"/>
      <c r="DBB32" s="72"/>
      <c r="DBC32" s="72"/>
      <c r="DBD32" s="72"/>
      <c r="DBE32" s="72"/>
      <c r="DBF32" s="72"/>
      <c r="DBG32" s="72"/>
      <c r="DBH32" s="72"/>
      <c r="DBI32" s="72"/>
      <c r="DBJ32" s="72"/>
      <c r="DBK32" s="72"/>
      <c r="DBL32" s="72"/>
      <c r="DBM32" s="72"/>
      <c r="DBN32" s="72"/>
      <c r="DBO32" s="72"/>
      <c r="DBP32" s="72"/>
      <c r="DBQ32" s="72"/>
      <c r="DBR32" s="72"/>
      <c r="DBS32" s="72"/>
      <c r="DBT32" s="72"/>
      <c r="DBU32" s="72"/>
      <c r="DBV32" s="72"/>
      <c r="DBW32" s="72"/>
      <c r="DBX32" s="72"/>
      <c r="DBY32" s="72"/>
      <c r="DBZ32" s="72"/>
      <c r="DCA32" s="72"/>
      <c r="DCB32" s="72"/>
      <c r="DCC32" s="72"/>
      <c r="DCD32" s="72"/>
      <c r="DCE32" s="72"/>
      <c r="DCF32" s="72"/>
      <c r="DCG32" s="72"/>
      <c r="DCH32" s="72"/>
      <c r="DCI32" s="72"/>
      <c r="DCJ32" s="72"/>
      <c r="DCK32" s="72"/>
      <c r="DCL32" s="72"/>
      <c r="DCM32" s="72"/>
      <c r="DCN32" s="72"/>
      <c r="DCO32" s="72"/>
      <c r="DCP32" s="72"/>
      <c r="DCQ32" s="72"/>
      <c r="DCR32" s="72"/>
      <c r="DCS32" s="72"/>
      <c r="DCT32" s="72"/>
      <c r="DCU32" s="72"/>
      <c r="DCV32" s="72"/>
      <c r="DCW32" s="72"/>
      <c r="DCX32" s="72"/>
      <c r="DCY32" s="72"/>
      <c r="DCZ32" s="72"/>
      <c r="DDA32" s="72"/>
      <c r="DDB32" s="72"/>
      <c r="DDC32" s="72"/>
      <c r="DDD32" s="72"/>
      <c r="DDE32" s="72"/>
      <c r="DDF32" s="72"/>
      <c r="DDG32" s="72"/>
      <c r="DDH32" s="72"/>
      <c r="DDI32" s="72"/>
      <c r="DDJ32" s="72"/>
      <c r="DDK32" s="72"/>
      <c r="DDL32" s="72"/>
      <c r="DDM32" s="72"/>
      <c r="DDN32" s="72"/>
      <c r="DDO32" s="72"/>
      <c r="DDP32" s="72"/>
      <c r="DDQ32" s="72"/>
      <c r="DDR32" s="72"/>
      <c r="DDS32" s="72"/>
      <c r="DDT32" s="72"/>
      <c r="DDU32" s="72"/>
      <c r="DDV32" s="72"/>
      <c r="DDW32" s="72"/>
      <c r="DDX32" s="72"/>
      <c r="DDY32" s="72"/>
      <c r="DDZ32" s="72"/>
      <c r="DEA32" s="72"/>
      <c r="DEB32" s="72"/>
      <c r="DEC32" s="72"/>
      <c r="DED32" s="72"/>
      <c r="DEE32" s="72"/>
      <c r="DEF32" s="72"/>
      <c r="DEG32" s="72"/>
      <c r="DEH32" s="72"/>
      <c r="DEI32" s="72"/>
      <c r="DEJ32" s="72"/>
      <c r="DEK32" s="72"/>
      <c r="DEL32" s="72"/>
      <c r="DEM32" s="72"/>
      <c r="DEN32" s="72"/>
      <c r="DEO32" s="72"/>
      <c r="DEP32" s="72"/>
      <c r="DEQ32" s="72"/>
      <c r="DER32" s="72"/>
      <c r="DES32" s="72"/>
      <c r="DET32" s="72"/>
      <c r="DEU32" s="72"/>
      <c r="DEV32" s="72"/>
      <c r="DEW32" s="72"/>
      <c r="DEX32" s="72"/>
      <c r="DEY32" s="72"/>
      <c r="DEZ32" s="72"/>
      <c r="DFA32" s="72"/>
      <c r="DFB32" s="72"/>
      <c r="DFC32" s="72"/>
      <c r="DFD32" s="72"/>
      <c r="DFE32" s="72"/>
      <c r="DFF32" s="72"/>
      <c r="DFG32" s="72"/>
      <c r="DFH32" s="72"/>
      <c r="DFI32" s="72"/>
      <c r="DFJ32" s="72"/>
      <c r="DFK32" s="72"/>
      <c r="DFL32" s="72"/>
      <c r="DFM32" s="72"/>
      <c r="DFN32" s="72"/>
      <c r="DFO32" s="72"/>
      <c r="DFP32" s="72"/>
      <c r="DFQ32" s="72"/>
      <c r="DFR32" s="72"/>
      <c r="DFS32" s="72"/>
      <c r="DFT32" s="72"/>
      <c r="DFU32" s="72"/>
      <c r="DFV32" s="72"/>
      <c r="DFW32" s="72"/>
      <c r="DFX32" s="72"/>
      <c r="DFY32" s="72"/>
      <c r="DFZ32" s="72"/>
      <c r="DGA32" s="72"/>
      <c r="DGB32" s="72"/>
      <c r="DGC32" s="72"/>
      <c r="DGD32" s="72"/>
      <c r="DGE32" s="72"/>
      <c r="DGF32" s="72"/>
      <c r="DGG32" s="72"/>
      <c r="DGH32" s="72"/>
      <c r="DGI32" s="72"/>
      <c r="DGJ32" s="72"/>
      <c r="DGK32" s="72"/>
      <c r="DGL32" s="72"/>
      <c r="DGM32" s="72"/>
      <c r="DGN32" s="72"/>
      <c r="DGO32" s="72"/>
      <c r="DGP32" s="72"/>
      <c r="DGQ32" s="72"/>
      <c r="DGR32" s="72"/>
      <c r="DGS32" s="72"/>
      <c r="DGT32" s="72"/>
      <c r="DGU32" s="72"/>
      <c r="DGV32" s="72"/>
      <c r="DGW32" s="72"/>
      <c r="DGX32" s="72"/>
      <c r="DGY32" s="72"/>
      <c r="DGZ32" s="72"/>
      <c r="DHA32" s="72"/>
      <c r="DHB32" s="72"/>
      <c r="DHC32" s="72"/>
      <c r="DHD32" s="72"/>
      <c r="DHE32" s="72"/>
      <c r="DHF32" s="72"/>
      <c r="DHG32" s="72"/>
      <c r="DHH32" s="72"/>
      <c r="DHI32" s="72"/>
      <c r="DHJ32" s="72"/>
      <c r="DHK32" s="72"/>
      <c r="DHL32" s="72"/>
      <c r="DHM32" s="72"/>
      <c r="DHN32" s="72"/>
      <c r="DHO32" s="72"/>
      <c r="DHP32" s="72"/>
      <c r="DHQ32" s="72"/>
      <c r="DHR32" s="72"/>
      <c r="DHS32" s="72"/>
      <c r="DHT32" s="72"/>
      <c r="DHU32" s="72"/>
      <c r="DHV32" s="72"/>
      <c r="DHW32" s="72"/>
      <c r="DHX32" s="72"/>
      <c r="DHY32" s="72"/>
      <c r="DHZ32" s="72"/>
      <c r="DIA32" s="72"/>
      <c r="DIB32" s="72"/>
      <c r="DIC32" s="72"/>
      <c r="DID32" s="72"/>
      <c r="DIE32" s="72"/>
      <c r="DIF32" s="72"/>
      <c r="DIG32" s="72"/>
      <c r="DIH32" s="72"/>
      <c r="DII32" s="72"/>
      <c r="DIJ32" s="72"/>
      <c r="DIK32" s="72"/>
      <c r="DIL32" s="72"/>
      <c r="DIM32" s="72"/>
      <c r="DIN32" s="72"/>
      <c r="DIO32" s="72"/>
      <c r="DIP32" s="72"/>
      <c r="DIQ32" s="72"/>
      <c r="DIR32" s="72"/>
      <c r="DIS32" s="72"/>
      <c r="DIT32" s="72"/>
      <c r="DIU32" s="72"/>
      <c r="DIV32" s="72"/>
      <c r="DIW32" s="72"/>
      <c r="DIX32" s="72"/>
      <c r="DIY32" s="72"/>
      <c r="DIZ32" s="72"/>
      <c r="DJA32" s="72"/>
      <c r="DJB32" s="72"/>
      <c r="DJC32" s="72"/>
      <c r="DJD32" s="72"/>
      <c r="DJE32" s="72"/>
      <c r="DJF32" s="72"/>
      <c r="DJG32" s="72"/>
      <c r="DJH32" s="72"/>
      <c r="DJI32" s="72"/>
      <c r="DJJ32" s="72"/>
      <c r="DJK32" s="72"/>
      <c r="DJL32" s="72"/>
      <c r="DJM32" s="72"/>
      <c r="DJN32" s="72"/>
      <c r="DJO32" s="72"/>
      <c r="DJP32" s="72"/>
      <c r="DJQ32" s="72"/>
      <c r="DJR32" s="72"/>
      <c r="DJS32" s="72"/>
      <c r="DJT32" s="72"/>
      <c r="DJU32" s="72"/>
      <c r="DJV32" s="72"/>
      <c r="DJW32" s="72"/>
      <c r="DJX32" s="72"/>
      <c r="DJY32" s="72"/>
      <c r="DJZ32" s="72"/>
      <c r="DKA32" s="72"/>
      <c r="DKB32" s="72"/>
      <c r="DKC32" s="72"/>
      <c r="DKD32" s="72"/>
      <c r="DKE32" s="72"/>
      <c r="DKF32" s="72"/>
      <c r="DKG32" s="72"/>
      <c r="DKH32" s="72"/>
      <c r="DKI32" s="72"/>
      <c r="DKJ32" s="72"/>
      <c r="DKK32" s="72"/>
      <c r="DKL32" s="72"/>
      <c r="DKM32" s="72"/>
      <c r="DKN32" s="72"/>
      <c r="DKO32" s="72"/>
      <c r="DKP32" s="72"/>
      <c r="DKQ32" s="72"/>
      <c r="DKR32" s="72"/>
      <c r="DKS32" s="72"/>
      <c r="DKT32" s="72"/>
      <c r="DKU32" s="72"/>
      <c r="DKV32" s="72"/>
      <c r="DKW32" s="72"/>
      <c r="DKX32" s="72"/>
      <c r="DKY32" s="72"/>
      <c r="DKZ32" s="72"/>
      <c r="DLA32" s="72"/>
      <c r="DLB32" s="72"/>
      <c r="DLC32" s="72"/>
      <c r="DLD32" s="72"/>
      <c r="DLE32" s="72"/>
      <c r="DLF32" s="72"/>
      <c r="DLG32" s="72"/>
      <c r="DLH32" s="72"/>
      <c r="DLI32" s="72"/>
      <c r="DLJ32" s="72"/>
      <c r="DLK32" s="72"/>
      <c r="DLL32" s="72"/>
      <c r="DLM32" s="72"/>
      <c r="DLN32" s="72"/>
      <c r="DLO32" s="72"/>
      <c r="DLP32" s="72"/>
      <c r="DLQ32" s="72"/>
      <c r="DLR32" s="72"/>
      <c r="DLS32" s="72"/>
      <c r="DLT32" s="72"/>
      <c r="DLU32" s="72"/>
      <c r="DLV32" s="72"/>
      <c r="DLW32" s="72"/>
      <c r="DLX32" s="72"/>
      <c r="DLY32" s="72"/>
      <c r="DLZ32" s="72"/>
      <c r="DMA32" s="72"/>
      <c r="DMB32" s="72"/>
      <c r="DMC32" s="72"/>
      <c r="DMD32" s="72"/>
      <c r="DME32" s="72"/>
      <c r="DMF32" s="72"/>
      <c r="DMG32" s="72"/>
      <c r="DMH32" s="72"/>
      <c r="DMI32" s="72"/>
      <c r="DMJ32" s="72"/>
      <c r="DMK32" s="72"/>
      <c r="DML32" s="72"/>
      <c r="DMM32" s="72"/>
      <c r="DMN32" s="72"/>
      <c r="DMO32" s="72"/>
      <c r="DMP32" s="72"/>
      <c r="DMQ32" s="72"/>
      <c r="DMR32" s="72"/>
      <c r="DMS32" s="72"/>
      <c r="DMT32" s="72"/>
      <c r="DMU32" s="72"/>
      <c r="DMV32" s="72"/>
      <c r="DMW32" s="72"/>
      <c r="DMX32" s="72"/>
      <c r="DMY32" s="72"/>
      <c r="DMZ32" s="72"/>
      <c r="DNA32" s="72"/>
      <c r="DNB32" s="72"/>
      <c r="DNC32" s="72"/>
      <c r="DND32" s="72"/>
      <c r="DNE32" s="72"/>
      <c r="DNF32" s="72"/>
      <c r="DNG32" s="72"/>
      <c r="DNH32" s="72"/>
      <c r="DNI32" s="72"/>
      <c r="DNJ32" s="72"/>
      <c r="DNK32" s="72"/>
      <c r="DNL32" s="72"/>
      <c r="DNM32" s="72"/>
      <c r="DNN32" s="72"/>
      <c r="DNO32" s="72"/>
      <c r="DNP32" s="72"/>
      <c r="DNQ32" s="72"/>
      <c r="DNR32" s="72"/>
      <c r="DNS32" s="72"/>
      <c r="DNT32" s="72"/>
      <c r="DNU32" s="72"/>
      <c r="DNV32" s="72"/>
      <c r="DNW32" s="72"/>
      <c r="DNX32" s="72"/>
      <c r="DNY32" s="72"/>
      <c r="DNZ32" s="72"/>
      <c r="DOA32" s="72"/>
      <c r="DOB32" s="72"/>
      <c r="DOC32" s="72"/>
      <c r="DOD32" s="72"/>
      <c r="DOE32" s="72"/>
      <c r="DOF32" s="72"/>
      <c r="DOG32" s="72"/>
      <c r="DOH32" s="72"/>
      <c r="DOI32" s="72"/>
      <c r="DOJ32" s="72"/>
      <c r="DOK32" s="72"/>
      <c r="DOL32" s="72"/>
      <c r="DOM32" s="72"/>
      <c r="DON32" s="72"/>
      <c r="DOO32" s="72"/>
      <c r="DOP32" s="72"/>
      <c r="DOQ32" s="72"/>
      <c r="DOR32" s="72"/>
      <c r="DOS32" s="72"/>
      <c r="DOT32" s="72"/>
      <c r="DOU32" s="72"/>
      <c r="DOV32" s="72"/>
      <c r="DOW32" s="72"/>
      <c r="DOX32" s="72"/>
      <c r="DOY32" s="72"/>
      <c r="DOZ32" s="72"/>
      <c r="DPA32" s="72"/>
      <c r="DPB32" s="72"/>
      <c r="DPC32" s="72"/>
      <c r="DPD32" s="72"/>
      <c r="DPE32" s="72"/>
      <c r="DPF32" s="72"/>
      <c r="DPG32" s="72"/>
      <c r="DPH32" s="72"/>
      <c r="DPI32" s="72"/>
      <c r="DPJ32" s="72"/>
      <c r="DPK32" s="72"/>
      <c r="DPL32" s="72"/>
      <c r="DPM32" s="72"/>
      <c r="DPN32" s="72"/>
      <c r="DPO32" s="72"/>
      <c r="DPP32" s="72"/>
      <c r="DPQ32" s="72"/>
      <c r="DPR32" s="72"/>
      <c r="DPS32" s="72"/>
      <c r="DPT32" s="72"/>
      <c r="DPU32" s="72"/>
      <c r="DPV32" s="72"/>
      <c r="DPW32" s="72"/>
      <c r="DPX32" s="72"/>
      <c r="DPY32" s="72"/>
      <c r="DPZ32" s="72"/>
      <c r="DQA32" s="72"/>
      <c r="DQB32" s="72"/>
      <c r="DQC32" s="72"/>
      <c r="DQD32" s="72"/>
      <c r="DQE32" s="72"/>
      <c r="DQF32" s="72"/>
      <c r="DQG32" s="72"/>
      <c r="DQH32" s="72"/>
      <c r="DQI32" s="72"/>
      <c r="DQJ32" s="72"/>
      <c r="DQK32" s="72"/>
      <c r="DQL32" s="72"/>
      <c r="DQM32" s="72"/>
      <c r="DQN32" s="72"/>
      <c r="DQO32" s="72"/>
      <c r="DQP32" s="72"/>
      <c r="DQQ32" s="72"/>
      <c r="DQR32" s="72"/>
      <c r="DQS32" s="72"/>
      <c r="DQT32" s="72"/>
      <c r="DQU32" s="72"/>
      <c r="DQV32" s="72"/>
      <c r="DQW32" s="72"/>
      <c r="DQX32" s="72"/>
      <c r="DQY32" s="72"/>
      <c r="DQZ32" s="72"/>
      <c r="DRA32" s="72"/>
      <c r="DRB32" s="72"/>
      <c r="DRC32" s="72"/>
      <c r="DRD32" s="72"/>
      <c r="DRE32" s="72"/>
      <c r="DRF32" s="72"/>
      <c r="DRG32" s="72"/>
      <c r="DRH32" s="72"/>
      <c r="DRI32" s="72"/>
      <c r="DRJ32" s="72"/>
      <c r="DRK32" s="72"/>
      <c r="DRL32" s="72"/>
      <c r="DRM32" s="72"/>
      <c r="DRN32" s="72"/>
      <c r="DRO32" s="72"/>
      <c r="DRP32" s="72"/>
      <c r="DRQ32" s="72"/>
      <c r="DRR32" s="72"/>
      <c r="DRS32" s="72"/>
      <c r="DRT32" s="72"/>
      <c r="DRU32" s="72"/>
      <c r="DRV32" s="72"/>
      <c r="DRW32" s="72"/>
      <c r="DRX32" s="72"/>
      <c r="DRY32" s="72"/>
      <c r="DRZ32" s="72"/>
      <c r="DSA32" s="72"/>
      <c r="DSB32" s="72"/>
      <c r="DSC32" s="72"/>
      <c r="DSD32" s="72"/>
      <c r="DSE32" s="72"/>
      <c r="DSF32" s="72"/>
      <c r="DSG32" s="72"/>
      <c r="DSH32" s="72"/>
      <c r="DSI32" s="72"/>
      <c r="DSJ32" s="72"/>
      <c r="DSK32" s="72"/>
      <c r="DSL32" s="72"/>
      <c r="DSM32" s="72"/>
      <c r="DSN32" s="72"/>
      <c r="DSO32" s="72"/>
      <c r="DSP32" s="72"/>
      <c r="DSQ32" s="72"/>
      <c r="DSR32" s="72"/>
      <c r="DSS32" s="72"/>
      <c r="DST32" s="72"/>
      <c r="DSU32" s="72"/>
      <c r="DSV32" s="72"/>
      <c r="DSW32" s="72"/>
      <c r="DSX32" s="72"/>
      <c r="DSY32" s="72"/>
      <c r="DSZ32" s="72"/>
      <c r="DTA32" s="72"/>
      <c r="DTB32" s="72"/>
      <c r="DTC32" s="72"/>
      <c r="DTD32" s="72"/>
      <c r="DTE32" s="72"/>
      <c r="DTF32" s="72"/>
      <c r="DTG32" s="72"/>
      <c r="DTH32" s="72"/>
      <c r="DTI32" s="72"/>
      <c r="DTJ32" s="72"/>
      <c r="DTK32" s="72"/>
      <c r="DTL32" s="72"/>
      <c r="DTM32" s="72"/>
      <c r="DTN32" s="72"/>
      <c r="DTO32" s="72"/>
      <c r="DTP32" s="72"/>
      <c r="DTQ32" s="72"/>
      <c r="DTR32" s="72"/>
      <c r="DTS32" s="72"/>
      <c r="DTT32" s="72"/>
      <c r="DTU32" s="72"/>
      <c r="DTV32" s="72"/>
      <c r="DTW32" s="72"/>
      <c r="DTX32" s="72"/>
      <c r="DTY32" s="72"/>
      <c r="DTZ32" s="72"/>
      <c r="DUA32" s="72"/>
      <c r="DUB32" s="72"/>
      <c r="DUC32" s="72"/>
      <c r="DUD32" s="72"/>
      <c r="DUE32" s="72"/>
      <c r="DUF32" s="72"/>
      <c r="DUG32" s="72"/>
      <c r="DUH32" s="72"/>
      <c r="DUI32" s="72"/>
      <c r="DUJ32" s="72"/>
      <c r="DUK32" s="72"/>
      <c r="DUL32" s="72"/>
      <c r="DUM32" s="72"/>
      <c r="DUN32" s="72"/>
      <c r="DUO32" s="72"/>
      <c r="DUP32" s="72"/>
      <c r="DUQ32" s="72"/>
      <c r="DUR32" s="72"/>
      <c r="DUS32" s="72"/>
      <c r="DUT32" s="72"/>
      <c r="DUU32" s="72"/>
      <c r="DUV32" s="72"/>
      <c r="DUW32" s="72"/>
      <c r="DUX32" s="72"/>
      <c r="DUY32" s="72"/>
      <c r="DUZ32" s="72"/>
      <c r="DVA32" s="72"/>
      <c r="DVB32" s="72"/>
      <c r="DVC32" s="72"/>
      <c r="DVD32" s="72"/>
      <c r="DVE32" s="72"/>
      <c r="DVF32" s="72"/>
      <c r="DVG32" s="72"/>
      <c r="DVH32" s="72"/>
      <c r="DVI32" s="72"/>
      <c r="DVJ32" s="72"/>
      <c r="DVK32" s="72"/>
      <c r="DVL32" s="72"/>
      <c r="DVM32" s="72"/>
      <c r="DVN32" s="72"/>
      <c r="DVO32" s="72"/>
      <c r="DVP32" s="72"/>
      <c r="DVQ32" s="72"/>
      <c r="DVR32" s="72"/>
      <c r="DVS32" s="72"/>
      <c r="DVT32" s="72"/>
      <c r="DVU32" s="72"/>
      <c r="DVV32" s="72"/>
      <c r="DVW32" s="72"/>
      <c r="DVX32" s="72"/>
      <c r="DVY32" s="72"/>
      <c r="DVZ32" s="72"/>
      <c r="DWA32" s="72"/>
      <c r="DWB32" s="72"/>
      <c r="DWC32" s="72"/>
      <c r="DWD32" s="72"/>
      <c r="DWE32" s="72"/>
      <c r="DWF32" s="72"/>
      <c r="DWG32" s="72"/>
      <c r="DWH32" s="72"/>
      <c r="DWI32" s="72"/>
      <c r="DWJ32" s="72"/>
      <c r="DWK32" s="72"/>
      <c r="DWL32" s="72"/>
      <c r="DWM32" s="72"/>
      <c r="DWN32" s="72"/>
      <c r="DWO32" s="72"/>
      <c r="DWP32" s="72"/>
      <c r="DWQ32" s="72"/>
      <c r="DWR32" s="72"/>
      <c r="DWS32" s="72"/>
      <c r="DWT32" s="72"/>
      <c r="DWU32" s="72"/>
      <c r="DWV32" s="72"/>
      <c r="DWW32" s="72"/>
      <c r="DWX32" s="72"/>
      <c r="DWY32" s="72"/>
      <c r="DWZ32" s="72"/>
      <c r="DXA32" s="72"/>
      <c r="DXB32" s="72"/>
      <c r="DXC32" s="72"/>
      <c r="DXD32" s="72"/>
      <c r="DXE32" s="72"/>
      <c r="DXF32" s="72"/>
      <c r="DXG32" s="72"/>
      <c r="DXH32" s="72"/>
      <c r="DXI32" s="72"/>
      <c r="DXJ32" s="72"/>
      <c r="DXK32" s="72"/>
      <c r="DXL32" s="72"/>
      <c r="DXM32" s="72"/>
      <c r="DXN32" s="72"/>
      <c r="DXO32" s="72"/>
      <c r="DXP32" s="72"/>
      <c r="DXQ32" s="72"/>
      <c r="DXR32" s="72"/>
      <c r="DXS32" s="72"/>
      <c r="DXT32" s="72"/>
      <c r="DXU32" s="72"/>
      <c r="DXV32" s="72"/>
      <c r="DXW32" s="72"/>
      <c r="DXX32" s="72"/>
      <c r="DXY32" s="72"/>
      <c r="DXZ32" s="72"/>
      <c r="DYA32" s="72"/>
      <c r="DYB32" s="72"/>
      <c r="DYC32" s="72"/>
      <c r="DYD32" s="72"/>
      <c r="DYE32" s="72"/>
      <c r="DYF32" s="72"/>
      <c r="DYG32" s="72"/>
      <c r="DYH32" s="72"/>
      <c r="DYI32" s="72"/>
      <c r="DYJ32" s="72"/>
      <c r="DYK32" s="72"/>
      <c r="DYL32" s="72"/>
      <c r="DYM32" s="72"/>
      <c r="DYN32" s="72"/>
      <c r="DYO32" s="72"/>
      <c r="DYP32" s="72"/>
      <c r="DYQ32" s="72"/>
      <c r="DYR32" s="72"/>
      <c r="DYS32" s="72"/>
      <c r="DYT32" s="72"/>
      <c r="DYU32" s="72"/>
      <c r="DYV32" s="72"/>
      <c r="DYW32" s="72"/>
      <c r="DYX32" s="72"/>
      <c r="DYY32" s="72"/>
      <c r="DYZ32" s="72"/>
      <c r="DZA32" s="72"/>
      <c r="DZB32" s="72"/>
      <c r="DZC32" s="72"/>
      <c r="DZD32" s="72"/>
      <c r="DZE32" s="72"/>
      <c r="DZF32" s="72"/>
      <c r="DZG32" s="72"/>
      <c r="DZH32" s="72"/>
      <c r="DZI32" s="72"/>
      <c r="DZJ32" s="72"/>
      <c r="DZK32" s="72"/>
      <c r="DZL32" s="72"/>
      <c r="DZM32" s="72"/>
      <c r="DZN32" s="72"/>
      <c r="DZO32" s="72"/>
      <c r="DZP32" s="72"/>
      <c r="DZQ32" s="72"/>
      <c r="DZR32" s="72"/>
      <c r="DZS32" s="72"/>
      <c r="DZT32" s="72"/>
      <c r="DZU32" s="72"/>
      <c r="DZV32" s="72"/>
      <c r="DZW32" s="72"/>
      <c r="DZX32" s="72"/>
      <c r="DZY32" s="72"/>
      <c r="DZZ32" s="72"/>
      <c r="EAA32" s="72"/>
      <c r="EAB32" s="72"/>
      <c r="EAC32" s="72"/>
      <c r="EAD32" s="72"/>
      <c r="EAE32" s="72"/>
      <c r="EAF32" s="72"/>
      <c r="EAG32" s="72"/>
      <c r="EAH32" s="72"/>
      <c r="EAI32" s="72"/>
      <c r="EAJ32" s="72"/>
      <c r="EAK32" s="72"/>
      <c r="EAL32" s="72"/>
      <c r="EAM32" s="72"/>
      <c r="EAN32" s="72"/>
      <c r="EAO32" s="72"/>
      <c r="EAP32" s="72"/>
      <c r="EAQ32" s="72"/>
      <c r="EAR32" s="72"/>
      <c r="EAS32" s="72"/>
      <c r="EAT32" s="72"/>
      <c r="EAU32" s="72"/>
      <c r="EAV32" s="72"/>
      <c r="EAW32" s="72"/>
      <c r="EAX32" s="72"/>
      <c r="EAY32" s="72"/>
      <c r="EAZ32" s="72"/>
      <c r="EBA32" s="72"/>
      <c r="EBB32" s="72"/>
      <c r="EBC32" s="72"/>
      <c r="EBD32" s="72"/>
      <c r="EBE32" s="72"/>
      <c r="EBF32" s="72"/>
      <c r="EBG32" s="72"/>
      <c r="EBH32" s="72"/>
      <c r="EBI32" s="72"/>
      <c r="EBJ32" s="72"/>
      <c r="EBK32" s="72"/>
      <c r="EBL32" s="72"/>
      <c r="EBM32" s="72"/>
      <c r="EBN32" s="72"/>
      <c r="EBO32" s="72"/>
      <c r="EBP32" s="72"/>
      <c r="EBQ32" s="72"/>
      <c r="EBR32" s="72"/>
      <c r="EBS32" s="72"/>
      <c r="EBT32" s="72"/>
      <c r="EBU32" s="72"/>
      <c r="EBV32" s="72"/>
      <c r="EBW32" s="72"/>
      <c r="EBX32" s="72"/>
      <c r="EBY32" s="72"/>
      <c r="EBZ32" s="72"/>
      <c r="ECA32" s="72"/>
      <c r="ECB32" s="72"/>
      <c r="ECC32" s="72"/>
      <c r="ECD32" s="72"/>
      <c r="ECE32" s="72"/>
      <c r="ECF32" s="72"/>
      <c r="ECG32" s="72"/>
      <c r="ECH32" s="72"/>
      <c r="ECI32" s="72"/>
      <c r="ECJ32" s="72"/>
      <c r="ECK32" s="72"/>
      <c r="ECL32" s="72"/>
      <c r="ECM32" s="72"/>
      <c r="ECN32" s="72"/>
      <c r="ECO32" s="72"/>
      <c r="ECP32" s="72"/>
      <c r="ECQ32" s="72"/>
      <c r="ECR32" s="72"/>
      <c r="ECS32" s="72"/>
      <c r="ECT32" s="72"/>
      <c r="ECU32" s="72"/>
      <c r="ECV32" s="72"/>
      <c r="ECW32" s="72"/>
      <c r="ECX32" s="72"/>
      <c r="ECY32" s="72"/>
      <c r="ECZ32" s="72"/>
      <c r="EDA32" s="72"/>
      <c r="EDB32" s="72"/>
      <c r="EDC32" s="72"/>
      <c r="EDD32" s="72"/>
      <c r="EDE32" s="72"/>
      <c r="EDF32" s="72"/>
      <c r="EDG32" s="72"/>
      <c r="EDH32" s="72"/>
      <c r="EDI32" s="72"/>
      <c r="EDJ32" s="72"/>
      <c r="EDK32" s="72"/>
      <c r="EDL32" s="72"/>
      <c r="EDM32" s="72"/>
      <c r="EDN32" s="72"/>
      <c r="EDO32" s="72"/>
      <c r="EDP32" s="72"/>
      <c r="EDQ32" s="72"/>
      <c r="EDR32" s="72"/>
      <c r="EDS32" s="72"/>
      <c r="EDT32" s="72"/>
      <c r="EDU32" s="72"/>
      <c r="EDV32" s="72"/>
      <c r="EDW32" s="72"/>
      <c r="EDX32" s="72"/>
      <c r="EDY32" s="72"/>
      <c r="EDZ32" s="72"/>
      <c r="EEA32" s="72"/>
      <c r="EEB32" s="72"/>
      <c r="EEC32" s="72"/>
      <c r="EED32" s="72"/>
      <c r="EEE32" s="72"/>
      <c r="EEF32" s="72"/>
      <c r="EEG32" s="72"/>
      <c r="EEH32" s="72"/>
      <c r="EEI32" s="72"/>
      <c r="EEJ32" s="72"/>
      <c r="EEK32" s="72"/>
      <c r="EEL32" s="72"/>
      <c r="EEM32" s="72"/>
      <c r="EEN32" s="72"/>
      <c r="EEO32" s="72"/>
      <c r="EEP32" s="72"/>
      <c r="EEQ32" s="72"/>
      <c r="EER32" s="72"/>
      <c r="EES32" s="72"/>
      <c r="EET32" s="72"/>
      <c r="EEU32" s="72"/>
      <c r="EEV32" s="72"/>
      <c r="EEW32" s="72"/>
      <c r="EEX32" s="72"/>
      <c r="EEY32" s="72"/>
      <c r="EEZ32" s="72"/>
      <c r="EFA32" s="72"/>
      <c r="EFB32" s="72"/>
      <c r="EFC32" s="72"/>
      <c r="EFD32" s="72"/>
      <c r="EFE32" s="72"/>
      <c r="EFF32" s="72"/>
      <c r="EFG32" s="72"/>
      <c r="EFH32" s="72"/>
      <c r="EFI32" s="72"/>
      <c r="EFJ32" s="72"/>
      <c r="EFK32" s="72"/>
      <c r="EFL32" s="72"/>
      <c r="EFM32" s="72"/>
      <c r="EFN32" s="72"/>
      <c r="EFO32" s="72"/>
      <c r="EFP32" s="72"/>
      <c r="EFQ32" s="72"/>
      <c r="EFR32" s="72"/>
      <c r="EFS32" s="72"/>
      <c r="EFT32" s="72"/>
      <c r="EFU32" s="72"/>
      <c r="EFV32" s="72"/>
      <c r="EFW32" s="72"/>
      <c r="EFX32" s="72"/>
      <c r="EFY32" s="72"/>
      <c r="EFZ32" s="72"/>
      <c r="EGA32" s="72"/>
      <c r="EGB32" s="72"/>
      <c r="EGC32" s="72"/>
      <c r="EGD32" s="72"/>
      <c r="EGE32" s="72"/>
      <c r="EGF32" s="72"/>
      <c r="EGG32" s="72"/>
      <c r="EGH32" s="72"/>
      <c r="EGI32" s="72"/>
      <c r="EGJ32" s="72"/>
      <c r="EGK32" s="72"/>
      <c r="EGL32" s="72"/>
      <c r="EGM32" s="72"/>
      <c r="EGN32" s="72"/>
      <c r="EGO32" s="72"/>
      <c r="EGP32" s="72"/>
      <c r="EGQ32" s="72"/>
      <c r="EGR32" s="72"/>
      <c r="EGS32" s="72"/>
      <c r="EGT32" s="72"/>
      <c r="EGU32" s="72"/>
      <c r="EGV32" s="72"/>
      <c r="EGW32" s="72"/>
      <c r="EGX32" s="72"/>
      <c r="EGY32" s="72"/>
      <c r="EGZ32" s="72"/>
      <c r="EHA32" s="72"/>
      <c r="EHB32" s="72"/>
      <c r="EHC32" s="72"/>
      <c r="EHD32" s="72"/>
      <c r="EHE32" s="72"/>
      <c r="EHF32" s="72"/>
      <c r="EHG32" s="72"/>
      <c r="EHH32" s="72"/>
      <c r="EHI32" s="72"/>
      <c r="EHJ32" s="72"/>
      <c r="EHK32" s="72"/>
      <c r="EHL32" s="72"/>
      <c r="EHM32" s="72"/>
      <c r="EHN32" s="72"/>
      <c r="EHO32" s="72"/>
      <c r="EHP32" s="72"/>
      <c r="EHQ32" s="72"/>
      <c r="EHR32" s="72"/>
      <c r="EHS32" s="72"/>
      <c r="EHT32" s="72"/>
      <c r="EHU32" s="72"/>
      <c r="EHV32" s="72"/>
      <c r="EHW32" s="72"/>
      <c r="EHX32" s="72"/>
      <c r="EHY32" s="72"/>
      <c r="EHZ32" s="72"/>
      <c r="EIA32" s="72"/>
      <c r="EIB32" s="72"/>
      <c r="EIC32" s="72"/>
      <c r="EID32" s="72"/>
      <c r="EIE32" s="72"/>
      <c r="EIF32" s="72"/>
      <c r="EIG32" s="72"/>
      <c r="EIH32" s="72"/>
      <c r="EII32" s="72"/>
      <c r="EIJ32" s="72"/>
      <c r="EIK32" s="72"/>
      <c r="EIL32" s="72"/>
      <c r="EIM32" s="72"/>
      <c r="EIN32" s="72"/>
      <c r="EIO32" s="72"/>
      <c r="EIP32" s="72"/>
      <c r="EIQ32" s="72"/>
      <c r="EIR32" s="72"/>
      <c r="EIS32" s="72"/>
      <c r="EIT32" s="72"/>
      <c r="EIU32" s="72"/>
      <c r="EIV32" s="72"/>
      <c r="EIW32" s="72"/>
      <c r="EIX32" s="72"/>
      <c r="EIY32" s="72"/>
      <c r="EIZ32" s="72"/>
      <c r="EJA32" s="72"/>
      <c r="EJB32" s="72"/>
      <c r="EJC32" s="72"/>
      <c r="EJD32" s="72"/>
      <c r="EJE32" s="72"/>
      <c r="EJF32" s="72"/>
      <c r="EJG32" s="72"/>
      <c r="EJH32" s="72"/>
      <c r="EJI32" s="72"/>
      <c r="EJJ32" s="72"/>
      <c r="EJK32" s="72"/>
      <c r="EJL32" s="72"/>
      <c r="EJM32" s="72"/>
      <c r="EJN32" s="72"/>
      <c r="EJO32" s="72"/>
      <c r="EJP32" s="72"/>
      <c r="EJQ32" s="72"/>
      <c r="EJR32" s="72"/>
      <c r="EJS32" s="72"/>
      <c r="EJT32" s="72"/>
      <c r="EJU32" s="72"/>
      <c r="EJV32" s="72"/>
      <c r="EJW32" s="72"/>
      <c r="EJX32" s="72"/>
      <c r="EJY32" s="72"/>
      <c r="EJZ32" s="72"/>
      <c r="EKA32" s="72"/>
      <c r="EKB32" s="72"/>
      <c r="EKC32" s="72"/>
      <c r="EKD32" s="72"/>
      <c r="EKE32" s="72"/>
      <c r="EKF32" s="72"/>
      <c r="EKG32" s="72"/>
      <c r="EKH32" s="72"/>
      <c r="EKI32" s="72"/>
      <c r="EKJ32" s="72"/>
      <c r="EKK32" s="72"/>
      <c r="EKL32" s="72"/>
      <c r="EKM32" s="72"/>
      <c r="EKN32" s="72"/>
      <c r="EKO32" s="72"/>
      <c r="EKP32" s="72"/>
      <c r="EKQ32" s="72"/>
      <c r="EKR32" s="72"/>
      <c r="EKS32" s="72"/>
      <c r="EKT32" s="72"/>
      <c r="EKU32" s="72"/>
      <c r="EKV32" s="72"/>
      <c r="EKW32" s="72"/>
      <c r="EKX32" s="72"/>
      <c r="EKY32" s="72"/>
      <c r="EKZ32" s="72"/>
      <c r="ELA32" s="72"/>
      <c r="ELB32" s="72"/>
      <c r="ELC32" s="72"/>
      <c r="ELD32" s="72"/>
      <c r="ELE32" s="72"/>
      <c r="ELF32" s="72"/>
      <c r="ELG32" s="72"/>
      <c r="ELH32" s="72"/>
      <c r="ELI32" s="72"/>
      <c r="ELJ32" s="72"/>
      <c r="ELK32" s="72"/>
      <c r="ELL32" s="72"/>
      <c r="ELM32" s="72"/>
      <c r="ELN32" s="72"/>
      <c r="ELO32" s="72"/>
      <c r="ELP32" s="72"/>
      <c r="ELQ32" s="72"/>
      <c r="ELR32" s="72"/>
      <c r="ELS32" s="72"/>
      <c r="ELT32" s="72"/>
      <c r="ELU32" s="72"/>
      <c r="ELV32" s="72"/>
      <c r="ELW32" s="72"/>
      <c r="ELX32" s="72"/>
      <c r="ELY32" s="72"/>
      <c r="ELZ32" s="72"/>
      <c r="EMA32" s="72"/>
      <c r="EMB32" s="72"/>
      <c r="EMC32" s="72"/>
      <c r="EMD32" s="72"/>
      <c r="EME32" s="72"/>
      <c r="EMF32" s="72"/>
      <c r="EMG32" s="72"/>
      <c r="EMH32" s="72"/>
      <c r="EMI32" s="72"/>
      <c r="EMJ32" s="72"/>
      <c r="EMK32" s="72"/>
      <c r="EML32" s="72"/>
      <c r="EMM32" s="72"/>
      <c r="EMN32" s="72"/>
      <c r="EMO32" s="72"/>
      <c r="EMP32" s="72"/>
      <c r="EMQ32" s="72"/>
      <c r="EMR32" s="72"/>
      <c r="EMS32" s="72"/>
      <c r="EMT32" s="72"/>
      <c r="EMU32" s="72"/>
      <c r="EMV32" s="72"/>
      <c r="EMW32" s="72"/>
      <c r="EMX32" s="72"/>
      <c r="EMY32" s="72"/>
      <c r="EMZ32" s="72"/>
      <c r="ENA32" s="72"/>
      <c r="ENB32" s="72"/>
      <c r="ENC32" s="72"/>
      <c r="END32" s="72"/>
      <c r="ENE32" s="72"/>
      <c r="ENF32" s="72"/>
      <c r="ENG32" s="72"/>
      <c r="ENH32" s="72"/>
      <c r="ENI32" s="72"/>
      <c r="ENJ32" s="72"/>
      <c r="ENK32" s="72"/>
      <c r="ENL32" s="72"/>
      <c r="ENM32" s="72"/>
      <c r="ENN32" s="72"/>
      <c r="ENO32" s="72"/>
      <c r="ENP32" s="72"/>
      <c r="ENQ32" s="72"/>
      <c r="ENR32" s="72"/>
      <c r="ENS32" s="72"/>
      <c r="ENT32" s="72"/>
      <c r="ENU32" s="72"/>
      <c r="ENV32" s="72"/>
      <c r="ENW32" s="72"/>
      <c r="ENX32" s="72"/>
      <c r="ENY32" s="72"/>
      <c r="ENZ32" s="72"/>
      <c r="EOA32" s="72"/>
      <c r="EOB32" s="72"/>
      <c r="EOC32" s="72"/>
      <c r="EOD32" s="72"/>
      <c r="EOE32" s="72"/>
      <c r="EOF32" s="72"/>
      <c r="EOG32" s="72"/>
      <c r="EOH32" s="72"/>
      <c r="EOI32" s="72"/>
      <c r="EOJ32" s="72"/>
      <c r="EOK32" s="72"/>
      <c r="EOL32" s="72"/>
      <c r="EOM32" s="72"/>
      <c r="EON32" s="72"/>
      <c r="EOO32" s="72"/>
      <c r="EOP32" s="72"/>
      <c r="EOQ32" s="72"/>
      <c r="EOR32" s="72"/>
      <c r="EOS32" s="72"/>
      <c r="EOT32" s="72"/>
      <c r="EOU32" s="72"/>
      <c r="EOV32" s="72"/>
      <c r="EOW32" s="72"/>
      <c r="EOX32" s="72"/>
      <c r="EOY32" s="72"/>
      <c r="EOZ32" s="72"/>
      <c r="EPA32" s="72"/>
      <c r="EPB32" s="72"/>
      <c r="EPC32" s="72"/>
      <c r="EPD32" s="72"/>
      <c r="EPE32" s="72"/>
      <c r="EPF32" s="72"/>
      <c r="EPG32" s="72"/>
      <c r="EPH32" s="72"/>
      <c r="EPI32" s="72"/>
      <c r="EPJ32" s="72"/>
      <c r="EPK32" s="72"/>
      <c r="EPL32" s="72"/>
      <c r="EPM32" s="72"/>
      <c r="EPN32" s="72"/>
      <c r="EPO32" s="72"/>
      <c r="EPP32" s="72"/>
      <c r="EPQ32" s="72"/>
      <c r="EPR32" s="72"/>
      <c r="EPS32" s="72"/>
      <c r="EPT32" s="72"/>
      <c r="EPU32" s="72"/>
      <c r="EPV32" s="72"/>
      <c r="EPW32" s="72"/>
      <c r="EPX32" s="72"/>
      <c r="EPY32" s="72"/>
      <c r="EPZ32" s="72"/>
      <c r="EQA32" s="72"/>
      <c r="EQB32" s="72"/>
      <c r="EQC32" s="72"/>
      <c r="EQD32" s="72"/>
      <c r="EQE32" s="72"/>
      <c r="EQF32" s="72"/>
      <c r="EQG32" s="72"/>
      <c r="EQH32" s="72"/>
      <c r="EQI32" s="72"/>
      <c r="EQJ32" s="72"/>
      <c r="EQK32" s="72"/>
      <c r="EQL32" s="72"/>
      <c r="EQM32" s="72"/>
      <c r="EQN32" s="72"/>
      <c r="EQO32" s="72"/>
      <c r="EQP32" s="72"/>
      <c r="EQQ32" s="72"/>
      <c r="EQR32" s="72"/>
      <c r="EQS32" s="72"/>
      <c r="EQT32" s="72"/>
      <c r="EQU32" s="72"/>
      <c r="EQV32" s="72"/>
      <c r="EQW32" s="72"/>
      <c r="EQX32" s="72"/>
      <c r="EQY32" s="72"/>
      <c r="EQZ32" s="72"/>
      <c r="ERA32" s="72"/>
      <c r="ERB32" s="72"/>
      <c r="ERC32" s="72"/>
      <c r="ERD32" s="72"/>
      <c r="ERE32" s="72"/>
      <c r="ERF32" s="72"/>
      <c r="ERG32" s="72"/>
      <c r="ERH32" s="72"/>
      <c r="ERI32" s="72"/>
      <c r="ERJ32" s="72"/>
      <c r="ERK32" s="72"/>
      <c r="ERL32" s="72"/>
      <c r="ERM32" s="72"/>
      <c r="ERN32" s="72"/>
      <c r="ERO32" s="72"/>
      <c r="ERP32" s="72"/>
      <c r="ERQ32" s="72"/>
      <c r="ERR32" s="72"/>
      <c r="ERS32" s="72"/>
      <c r="ERT32" s="72"/>
      <c r="ERU32" s="72"/>
      <c r="ERV32" s="72"/>
      <c r="ERW32" s="72"/>
      <c r="ERX32" s="72"/>
      <c r="ERY32" s="72"/>
      <c r="ERZ32" s="72"/>
      <c r="ESA32" s="72"/>
      <c r="ESB32" s="72"/>
      <c r="ESC32" s="72"/>
      <c r="ESD32" s="72"/>
      <c r="ESE32" s="72"/>
      <c r="ESF32" s="72"/>
      <c r="ESG32" s="72"/>
      <c r="ESH32" s="72"/>
      <c r="ESI32" s="72"/>
      <c r="ESJ32" s="72"/>
      <c r="ESK32" s="72"/>
      <c r="ESL32" s="72"/>
      <c r="ESM32" s="72"/>
      <c r="ESN32" s="72"/>
      <c r="ESO32" s="72"/>
      <c r="ESP32" s="72"/>
      <c r="ESQ32" s="72"/>
      <c r="ESR32" s="72"/>
      <c r="ESS32" s="72"/>
      <c r="EST32" s="72"/>
      <c r="ESU32" s="72"/>
      <c r="ESV32" s="72"/>
      <c r="ESW32" s="72"/>
      <c r="ESX32" s="72"/>
      <c r="ESY32" s="72"/>
      <c r="ESZ32" s="72"/>
      <c r="ETA32" s="72"/>
      <c r="ETB32" s="72"/>
      <c r="ETC32" s="72"/>
      <c r="ETD32" s="72"/>
      <c r="ETE32" s="72"/>
      <c r="ETF32" s="72"/>
      <c r="ETG32" s="72"/>
      <c r="ETH32" s="72"/>
      <c r="ETI32" s="72"/>
      <c r="ETJ32" s="72"/>
      <c r="ETK32" s="72"/>
      <c r="ETL32" s="72"/>
      <c r="ETM32" s="72"/>
      <c r="ETN32" s="72"/>
      <c r="ETO32" s="72"/>
      <c r="ETP32" s="72"/>
      <c r="ETQ32" s="72"/>
      <c r="ETR32" s="72"/>
      <c r="ETS32" s="72"/>
      <c r="ETT32" s="72"/>
      <c r="ETU32" s="72"/>
      <c r="ETV32" s="72"/>
      <c r="ETW32" s="72"/>
      <c r="ETX32" s="72"/>
      <c r="ETY32" s="72"/>
      <c r="ETZ32" s="72"/>
      <c r="EUA32" s="72"/>
      <c r="EUB32" s="72"/>
      <c r="EUC32" s="72"/>
      <c r="EUD32" s="72"/>
      <c r="EUE32" s="72"/>
      <c r="EUF32" s="72"/>
      <c r="EUG32" s="72"/>
      <c r="EUH32" s="72"/>
      <c r="EUI32" s="72"/>
      <c r="EUJ32" s="72"/>
      <c r="EUK32" s="72"/>
      <c r="EUL32" s="72"/>
      <c r="EUM32" s="72"/>
      <c r="EUN32" s="72"/>
      <c r="EUO32" s="72"/>
      <c r="EUP32" s="72"/>
      <c r="EUQ32" s="72"/>
      <c r="EUR32" s="72"/>
      <c r="EUS32" s="72"/>
      <c r="EUT32" s="72"/>
      <c r="EUU32" s="72"/>
      <c r="EUV32" s="72"/>
      <c r="EUW32" s="72"/>
      <c r="EUX32" s="72"/>
      <c r="EUY32" s="72"/>
      <c r="EUZ32" s="72"/>
      <c r="EVA32" s="72"/>
      <c r="EVB32" s="72"/>
      <c r="EVC32" s="72"/>
      <c r="EVD32" s="72"/>
      <c r="EVE32" s="72"/>
      <c r="EVF32" s="72"/>
      <c r="EVG32" s="72"/>
      <c r="EVH32" s="72"/>
      <c r="EVI32" s="72"/>
      <c r="EVJ32" s="72"/>
      <c r="EVK32" s="72"/>
      <c r="EVL32" s="72"/>
      <c r="EVM32" s="72"/>
      <c r="EVN32" s="72"/>
      <c r="EVO32" s="72"/>
      <c r="EVP32" s="72"/>
      <c r="EVQ32" s="72"/>
      <c r="EVR32" s="72"/>
      <c r="EVS32" s="72"/>
      <c r="EVT32" s="72"/>
      <c r="EVU32" s="72"/>
      <c r="EVV32" s="72"/>
      <c r="EVW32" s="72"/>
      <c r="EVX32" s="72"/>
      <c r="EVY32" s="72"/>
      <c r="EVZ32" s="72"/>
      <c r="EWA32" s="72"/>
      <c r="EWB32" s="72"/>
      <c r="EWC32" s="72"/>
      <c r="EWD32" s="72"/>
      <c r="EWE32" s="72"/>
      <c r="EWF32" s="72"/>
      <c r="EWG32" s="72"/>
      <c r="EWH32" s="72"/>
      <c r="EWI32" s="72"/>
      <c r="EWJ32" s="72"/>
      <c r="EWK32" s="72"/>
      <c r="EWL32" s="72"/>
      <c r="EWM32" s="72"/>
      <c r="EWN32" s="72"/>
      <c r="EWO32" s="72"/>
      <c r="EWP32" s="72"/>
      <c r="EWQ32" s="72"/>
      <c r="EWR32" s="72"/>
      <c r="EWS32" s="72"/>
      <c r="EWT32" s="72"/>
      <c r="EWU32" s="72"/>
      <c r="EWV32" s="72"/>
      <c r="EWW32" s="72"/>
      <c r="EWX32" s="72"/>
      <c r="EWY32" s="72"/>
      <c r="EWZ32" s="72"/>
      <c r="EXA32" s="72"/>
      <c r="EXB32" s="72"/>
      <c r="EXC32" s="72"/>
      <c r="EXD32" s="72"/>
      <c r="EXE32" s="72"/>
      <c r="EXF32" s="72"/>
      <c r="EXG32" s="72"/>
      <c r="EXH32" s="72"/>
      <c r="EXI32" s="72"/>
      <c r="EXJ32" s="72"/>
      <c r="EXK32" s="72"/>
      <c r="EXL32" s="72"/>
      <c r="EXM32" s="72"/>
      <c r="EXN32" s="72"/>
      <c r="EXO32" s="72"/>
      <c r="EXP32" s="72"/>
      <c r="EXQ32" s="72"/>
      <c r="EXR32" s="72"/>
      <c r="EXS32" s="72"/>
      <c r="EXT32" s="72"/>
      <c r="EXU32" s="72"/>
      <c r="EXV32" s="72"/>
      <c r="EXW32" s="72"/>
      <c r="EXX32" s="72"/>
      <c r="EXY32" s="72"/>
      <c r="EXZ32" s="72"/>
      <c r="EYA32" s="72"/>
      <c r="EYB32" s="72"/>
      <c r="EYC32" s="72"/>
      <c r="EYD32" s="72"/>
      <c r="EYE32" s="72"/>
      <c r="EYF32" s="72"/>
      <c r="EYG32" s="72"/>
      <c r="EYH32" s="72"/>
      <c r="EYI32" s="72"/>
      <c r="EYJ32" s="72"/>
      <c r="EYK32" s="72"/>
      <c r="EYL32" s="72"/>
      <c r="EYM32" s="72"/>
      <c r="EYN32" s="72"/>
      <c r="EYO32" s="72"/>
      <c r="EYP32" s="72"/>
      <c r="EYQ32" s="72"/>
      <c r="EYR32" s="72"/>
      <c r="EYS32" s="72"/>
      <c r="EYT32" s="72"/>
      <c r="EYU32" s="72"/>
      <c r="EYV32" s="72"/>
      <c r="EYW32" s="72"/>
      <c r="EYX32" s="72"/>
      <c r="EYY32" s="72"/>
      <c r="EYZ32" s="72"/>
      <c r="EZA32" s="72"/>
      <c r="EZB32" s="72"/>
      <c r="EZC32" s="72"/>
      <c r="EZD32" s="72"/>
      <c r="EZE32" s="72"/>
      <c r="EZF32" s="72"/>
      <c r="EZG32" s="72"/>
      <c r="EZH32" s="72"/>
      <c r="EZI32" s="72"/>
      <c r="EZJ32" s="72"/>
      <c r="EZK32" s="72"/>
      <c r="EZL32" s="72"/>
      <c r="EZM32" s="72"/>
      <c r="EZN32" s="72"/>
      <c r="EZO32" s="72"/>
      <c r="EZP32" s="72"/>
      <c r="EZQ32" s="72"/>
      <c r="EZR32" s="72"/>
      <c r="EZS32" s="72"/>
      <c r="EZT32" s="72"/>
      <c r="EZU32" s="72"/>
      <c r="EZV32" s="72"/>
      <c r="EZW32" s="72"/>
      <c r="EZX32" s="72"/>
      <c r="EZY32" s="72"/>
      <c r="EZZ32" s="72"/>
      <c r="FAA32" s="72"/>
      <c r="FAB32" s="72"/>
      <c r="FAC32" s="72"/>
      <c r="FAD32" s="72"/>
      <c r="FAE32" s="72"/>
      <c r="FAF32" s="72"/>
      <c r="FAG32" s="72"/>
      <c r="FAH32" s="72"/>
      <c r="FAI32" s="72"/>
      <c r="FAJ32" s="72"/>
      <c r="FAK32" s="72"/>
      <c r="FAL32" s="72"/>
      <c r="FAM32" s="72"/>
      <c r="FAN32" s="72"/>
      <c r="FAO32" s="72"/>
      <c r="FAP32" s="72"/>
      <c r="FAQ32" s="72"/>
      <c r="FAR32" s="72"/>
      <c r="FAS32" s="72"/>
      <c r="FAT32" s="72"/>
      <c r="FAU32" s="72"/>
      <c r="FAV32" s="72"/>
      <c r="FAW32" s="72"/>
      <c r="FAX32" s="72"/>
      <c r="FAY32" s="72"/>
      <c r="FAZ32" s="72"/>
      <c r="FBA32" s="72"/>
      <c r="FBB32" s="72"/>
      <c r="FBC32" s="72"/>
      <c r="FBD32" s="72"/>
      <c r="FBE32" s="72"/>
      <c r="FBF32" s="72"/>
      <c r="FBG32" s="72"/>
      <c r="FBH32" s="72"/>
      <c r="FBI32" s="72"/>
      <c r="FBJ32" s="72"/>
      <c r="FBK32" s="72"/>
      <c r="FBL32" s="72"/>
      <c r="FBM32" s="72"/>
      <c r="FBN32" s="72"/>
      <c r="FBO32" s="72"/>
      <c r="FBP32" s="72"/>
      <c r="FBQ32" s="72"/>
      <c r="FBR32" s="72"/>
      <c r="FBS32" s="72"/>
      <c r="FBT32" s="72"/>
      <c r="FBU32" s="72"/>
      <c r="FBV32" s="72"/>
      <c r="FBW32" s="72"/>
      <c r="FBX32" s="72"/>
      <c r="FBY32" s="72"/>
      <c r="FBZ32" s="72"/>
      <c r="FCA32" s="72"/>
      <c r="FCB32" s="72"/>
      <c r="FCC32" s="72"/>
      <c r="FCD32" s="72"/>
      <c r="FCE32" s="72"/>
      <c r="FCF32" s="72"/>
      <c r="FCG32" s="72"/>
      <c r="FCH32" s="72"/>
      <c r="FCI32" s="72"/>
      <c r="FCJ32" s="72"/>
      <c r="FCK32" s="72"/>
      <c r="FCL32" s="72"/>
      <c r="FCM32" s="72"/>
      <c r="FCN32" s="72"/>
      <c r="FCO32" s="72"/>
      <c r="FCP32" s="72"/>
      <c r="FCQ32" s="72"/>
      <c r="FCR32" s="72"/>
      <c r="FCS32" s="72"/>
      <c r="FCT32" s="72"/>
      <c r="FCU32" s="72"/>
      <c r="FCV32" s="72"/>
      <c r="FCW32" s="72"/>
      <c r="FCX32" s="72"/>
      <c r="FCY32" s="72"/>
      <c r="FCZ32" s="72"/>
      <c r="FDA32" s="72"/>
      <c r="FDB32" s="72"/>
      <c r="FDC32" s="72"/>
      <c r="FDD32" s="72"/>
      <c r="FDE32" s="72"/>
      <c r="FDF32" s="72"/>
      <c r="FDG32" s="72"/>
      <c r="FDH32" s="72"/>
      <c r="FDI32" s="72"/>
      <c r="FDJ32" s="72"/>
      <c r="FDK32" s="72"/>
      <c r="FDL32" s="72"/>
      <c r="FDM32" s="72"/>
      <c r="FDN32" s="72"/>
      <c r="FDO32" s="72"/>
      <c r="FDP32" s="72"/>
      <c r="FDQ32" s="72"/>
      <c r="FDR32" s="72"/>
      <c r="FDS32" s="72"/>
      <c r="FDT32" s="72"/>
      <c r="FDU32" s="72"/>
      <c r="FDV32" s="72"/>
      <c r="FDW32" s="72"/>
      <c r="FDX32" s="72"/>
      <c r="FDY32" s="72"/>
      <c r="FDZ32" s="72"/>
      <c r="FEA32" s="72"/>
      <c r="FEB32" s="72"/>
      <c r="FEC32" s="72"/>
      <c r="FED32" s="72"/>
      <c r="FEE32" s="72"/>
      <c r="FEF32" s="72"/>
      <c r="FEG32" s="72"/>
      <c r="FEH32" s="72"/>
      <c r="FEI32" s="72"/>
      <c r="FEJ32" s="72"/>
      <c r="FEK32" s="72"/>
      <c r="FEL32" s="72"/>
      <c r="FEM32" s="72"/>
      <c r="FEN32" s="72"/>
      <c r="FEO32" s="72"/>
      <c r="FEP32" s="72"/>
      <c r="FEQ32" s="72"/>
      <c r="FER32" s="72"/>
      <c r="FES32" s="72"/>
      <c r="FET32" s="72"/>
      <c r="FEU32" s="72"/>
      <c r="FEV32" s="72"/>
      <c r="FEW32" s="72"/>
      <c r="FEX32" s="72"/>
      <c r="FEY32" s="72"/>
      <c r="FEZ32" s="72"/>
      <c r="FFA32" s="72"/>
      <c r="FFB32" s="72"/>
      <c r="FFC32" s="72"/>
      <c r="FFD32" s="72"/>
      <c r="FFE32" s="72"/>
      <c r="FFF32" s="72"/>
      <c r="FFG32" s="72"/>
      <c r="FFH32" s="72"/>
      <c r="FFI32" s="72"/>
      <c r="FFJ32" s="72"/>
      <c r="FFK32" s="72"/>
      <c r="FFL32" s="72"/>
      <c r="FFM32" s="72"/>
      <c r="FFN32" s="72"/>
      <c r="FFO32" s="72"/>
      <c r="FFP32" s="72"/>
      <c r="FFQ32" s="72"/>
      <c r="FFR32" s="72"/>
      <c r="FFS32" s="72"/>
      <c r="FFT32" s="72"/>
      <c r="FFU32" s="72"/>
      <c r="FFV32" s="72"/>
      <c r="FFW32" s="72"/>
      <c r="FFX32" s="72"/>
      <c r="FFY32" s="72"/>
      <c r="FFZ32" s="72"/>
      <c r="FGA32" s="72"/>
      <c r="FGB32" s="72"/>
      <c r="FGC32" s="72"/>
      <c r="FGD32" s="72"/>
      <c r="FGE32" s="72"/>
      <c r="FGF32" s="72"/>
      <c r="FGG32" s="72"/>
      <c r="FGH32" s="72"/>
      <c r="FGI32" s="72"/>
      <c r="FGJ32" s="72"/>
      <c r="FGK32" s="72"/>
      <c r="FGL32" s="72"/>
      <c r="FGM32" s="72"/>
      <c r="FGN32" s="72"/>
      <c r="FGO32" s="72"/>
      <c r="FGP32" s="72"/>
      <c r="FGQ32" s="72"/>
      <c r="FGR32" s="72"/>
      <c r="FGS32" s="72"/>
      <c r="FGT32" s="72"/>
      <c r="FGU32" s="72"/>
      <c r="FGV32" s="72"/>
      <c r="FGW32" s="72"/>
      <c r="FGX32" s="72"/>
      <c r="FGY32" s="72"/>
      <c r="FGZ32" s="72"/>
      <c r="FHA32" s="72"/>
      <c r="FHB32" s="72"/>
      <c r="FHC32" s="72"/>
      <c r="FHD32" s="72"/>
      <c r="FHE32" s="72"/>
      <c r="FHF32" s="72"/>
      <c r="FHG32" s="72"/>
      <c r="FHH32" s="72"/>
      <c r="FHI32" s="72"/>
      <c r="FHJ32" s="72"/>
      <c r="FHK32" s="72"/>
      <c r="FHL32" s="72"/>
      <c r="FHM32" s="72"/>
      <c r="FHN32" s="72"/>
      <c r="FHO32" s="72"/>
      <c r="FHP32" s="72"/>
      <c r="FHQ32" s="72"/>
      <c r="FHR32" s="72"/>
      <c r="FHS32" s="72"/>
      <c r="FHT32" s="72"/>
      <c r="FHU32" s="72"/>
      <c r="FHV32" s="72"/>
      <c r="FHW32" s="72"/>
      <c r="FHX32" s="72"/>
      <c r="FHY32" s="72"/>
      <c r="FHZ32" s="72"/>
      <c r="FIA32" s="72"/>
      <c r="FIB32" s="72"/>
      <c r="FIC32" s="72"/>
      <c r="FID32" s="72"/>
      <c r="FIE32" s="72"/>
      <c r="FIF32" s="72"/>
      <c r="FIG32" s="72"/>
      <c r="FIH32" s="72"/>
      <c r="FII32" s="72"/>
      <c r="FIJ32" s="72"/>
      <c r="FIK32" s="72"/>
      <c r="FIL32" s="72"/>
      <c r="FIM32" s="72"/>
      <c r="FIN32" s="72"/>
      <c r="FIO32" s="72"/>
      <c r="FIP32" s="72"/>
      <c r="FIQ32" s="72"/>
      <c r="FIR32" s="72"/>
      <c r="FIS32" s="72"/>
      <c r="FIT32" s="72"/>
      <c r="FIU32" s="72"/>
      <c r="FIV32" s="72"/>
      <c r="FIW32" s="72"/>
      <c r="FIX32" s="72"/>
      <c r="FIY32" s="72"/>
      <c r="FIZ32" s="72"/>
      <c r="FJA32" s="72"/>
      <c r="FJB32" s="72"/>
      <c r="FJC32" s="72"/>
      <c r="FJD32" s="72"/>
      <c r="FJE32" s="72"/>
      <c r="FJF32" s="72"/>
      <c r="FJG32" s="72"/>
      <c r="FJH32" s="72"/>
      <c r="FJI32" s="72"/>
      <c r="FJJ32" s="72"/>
      <c r="FJK32" s="72"/>
      <c r="FJL32" s="72"/>
      <c r="FJM32" s="72"/>
      <c r="FJN32" s="72"/>
      <c r="FJO32" s="72"/>
      <c r="FJP32" s="72"/>
      <c r="FJQ32" s="72"/>
      <c r="FJR32" s="72"/>
      <c r="FJS32" s="72"/>
      <c r="FJT32" s="72"/>
      <c r="FJU32" s="72"/>
      <c r="FJV32" s="72"/>
      <c r="FJW32" s="72"/>
      <c r="FJX32" s="72"/>
      <c r="FJY32" s="72"/>
      <c r="FJZ32" s="72"/>
      <c r="FKA32" s="72"/>
      <c r="FKB32" s="72"/>
      <c r="FKC32" s="72"/>
      <c r="FKD32" s="72"/>
      <c r="FKE32" s="72"/>
      <c r="FKF32" s="72"/>
      <c r="FKG32" s="72"/>
      <c r="FKH32" s="72"/>
      <c r="FKI32" s="72"/>
      <c r="FKJ32" s="72"/>
      <c r="FKK32" s="72"/>
      <c r="FKL32" s="72"/>
      <c r="FKM32" s="72"/>
      <c r="FKN32" s="72"/>
      <c r="FKO32" s="72"/>
      <c r="FKP32" s="72"/>
      <c r="FKQ32" s="72"/>
      <c r="FKR32" s="72"/>
      <c r="FKS32" s="72"/>
      <c r="FKT32" s="72"/>
      <c r="FKU32" s="72"/>
      <c r="FKV32" s="72"/>
      <c r="FKW32" s="72"/>
      <c r="FKX32" s="72"/>
      <c r="FKY32" s="72"/>
      <c r="FKZ32" s="72"/>
      <c r="FLA32" s="72"/>
      <c r="FLB32" s="72"/>
      <c r="FLC32" s="72"/>
      <c r="FLD32" s="72"/>
      <c r="FLE32" s="72"/>
      <c r="FLF32" s="72"/>
      <c r="FLG32" s="72"/>
      <c r="FLH32" s="72"/>
      <c r="FLI32" s="72"/>
      <c r="FLJ32" s="72"/>
      <c r="FLK32" s="72"/>
      <c r="FLL32" s="72"/>
      <c r="FLM32" s="72"/>
      <c r="FLN32" s="72"/>
      <c r="FLO32" s="72"/>
      <c r="FLP32" s="72"/>
      <c r="FLQ32" s="72"/>
      <c r="FLR32" s="72"/>
      <c r="FLS32" s="72"/>
      <c r="FLT32" s="72"/>
      <c r="FLU32" s="72"/>
      <c r="FLV32" s="72"/>
      <c r="FLW32" s="72"/>
      <c r="FLX32" s="72"/>
      <c r="FLY32" s="72"/>
      <c r="FLZ32" s="72"/>
      <c r="FMA32" s="72"/>
      <c r="FMB32" s="72"/>
      <c r="FMC32" s="72"/>
      <c r="FMD32" s="72"/>
      <c r="FME32" s="72"/>
      <c r="FMF32" s="72"/>
      <c r="FMG32" s="72"/>
      <c r="FMH32" s="72"/>
      <c r="FMI32" s="72"/>
      <c r="FMJ32" s="72"/>
      <c r="FMK32" s="72"/>
      <c r="FML32" s="72"/>
      <c r="FMM32" s="72"/>
      <c r="FMN32" s="72"/>
      <c r="FMO32" s="72"/>
      <c r="FMP32" s="72"/>
      <c r="FMQ32" s="72"/>
      <c r="FMR32" s="72"/>
      <c r="FMS32" s="72"/>
      <c r="FMT32" s="72"/>
      <c r="FMU32" s="72"/>
      <c r="FMV32" s="72"/>
      <c r="FMW32" s="72"/>
      <c r="FMX32" s="72"/>
      <c r="FMY32" s="72"/>
      <c r="FMZ32" s="72"/>
      <c r="FNA32" s="72"/>
      <c r="FNB32" s="72"/>
      <c r="FNC32" s="72"/>
      <c r="FND32" s="72"/>
      <c r="FNE32" s="72"/>
      <c r="FNF32" s="72"/>
      <c r="FNG32" s="72"/>
      <c r="FNH32" s="72"/>
      <c r="FNI32" s="72"/>
      <c r="FNJ32" s="72"/>
      <c r="FNK32" s="72"/>
      <c r="FNL32" s="72"/>
      <c r="FNM32" s="72"/>
      <c r="FNN32" s="72"/>
      <c r="FNO32" s="72"/>
      <c r="FNP32" s="72"/>
      <c r="FNQ32" s="72"/>
      <c r="FNR32" s="72"/>
      <c r="FNS32" s="72"/>
      <c r="FNT32" s="72"/>
      <c r="FNU32" s="72"/>
      <c r="FNV32" s="72"/>
      <c r="FNW32" s="72"/>
      <c r="FNX32" s="72"/>
      <c r="FNY32" s="72"/>
      <c r="FNZ32" s="72"/>
      <c r="FOA32" s="72"/>
      <c r="FOB32" s="72"/>
      <c r="FOC32" s="72"/>
      <c r="FOD32" s="72"/>
      <c r="FOE32" s="72"/>
      <c r="FOF32" s="72"/>
      <c r="FOG32" s="72"/>
      <c r="FOH32" s="72"/>
      <c r="FOI32" s="72"/>
      <c r="FOJ32" s="72"/>
      <c r="FOK32" s="72"/>
      <c r="FOL32" s="72"/>
      <c r="FOM32" s="72"/>
      <c r="FON32" s="72"/>
      <c r="FOO32" s="72"/>
      <c r="FOP32" s="72"/>
      <c r="FOQ32" s="72"/>
      <c r="FOR32" s="72"/>
      <c r="FOS32" s="72"/>
      <c r="FOT32" s="72"/>
      <c r="FOU32" s="72"/>
      <c r="FOV32" s="72"/>
      <c r="FOW32" s="72"/>
      <c r="FOX32" s="72"/>
      <c r="FOY32" s="72"/>
      <c r="FOZ32" s="72"/>
      <c r="FPA32" s="72"/>
      <c r="FPB32" s="72"/>
      <c r="FPC32" s="72"/>
      <c r="FPD32" s="72"/>
      <c r="FPE32" s="72"/>
      <c r="FPF32" s="72"/>
      <c r="FPG32" s="72"/>
      <c r="FPH32" s="72"/>
      <c r="FPI32" s="72"/>
      <c r="FPJ32" s="72"/>
      <c r="FPK32" s="72"/>
      <c r="FPL32" s="72"/>
      <c r="FPM32" s="72"/>
      <c r="FPN32" s="72"/>
      <c r="FPO32" s="72"/>
      <c r="FPP32" s="72"/>
      <c r="FPQ32" s="72"/>
      <c r="FPR32" s="72"/>
      <c r="FPS32" s="72"/>
      <c r="FPT32" s="72"/>
      <c r="FPU32" s="72"/>
      <c r="FPV32" s="72"/>
      <c r="FPW32" s="72"/>
      <c r="FPX32" s="72"/>
      <c r="FPY32" s="72"/>
      <c r="FPZ32" s="72"/>
      <c r="FQA32" s="72"/>
      <c r="FQB32" s="72"/>
      <c r="FQC32" s="72"/>
      <c r="FQD32" s="72"/>
      <c r="FQE32" s="72"/>
      <c r="FQF32" s="72"/>
      <c r="FQG32" s="72"/>
      <c r="FQH32" s="72"/>
      <c r="FQI32" s="72"/>
      <c r="FQJ32" s="72"/>
      <c r="FQK32" s="72"/>
      <c r="FQL32" s="72"/>
      <c r="FQM32" s="72"/>
      <c r="FQN32" s="72"/>
      <c r="FQO32" s="72"/>
      <c r="FQP32" s="72"/>
      <c r="FQQ32" s="72"/>
      <c r="FQR32" s="72"/>
      <c r="FQS32" s="72"/>
      <c r="FQT32" s="72"/>
      <c r="FQU32" s="72"/>
      <c r="FQV32" s="72"/>
      <c r="FQW32" s="72"/>
      <c r="FQX32" s="72"/>
      <c r="FQY32" s="72"/>
      <c r="FQZ32" s="72"/>
      <c r="FRA32" s="72"/>
      <c r="FRB32" s="72"/>
      <c r="FRC32" s="72"/>
      <c r="FRD32" s="72"/>
      <c r="FRE32" s="72"/>
      <c r="FRF32" s="72"/>
      <c r="FRG32" s="72"/>
      <c r="FRH32" s="72"/>
      <c r="FRI32" s="72"/>
      <c r="FRJ32" s="72"/>
      <c r="FRK32" s="72"/>
      <c r="FRL32" s="72"/>
      <c r="FRM32" s="72"/>
      <c r="FRN32" s="72"/>
      <c r="FRO32" s="72"/>
      <c r="FRP32" s="72"/>
      <c r="FRQ32" s="72"/>
      <c r="FRR32" s="72"/>
      <c r="FRS32" s="72"/>
      <c r="FRT32" s="72"/>
      <c r="FRU32" s="72"/>
      <c r="FRV32" s="72"/>
      <c r="FRW32" s="72"/>
      <c r="FRX32" s="72"/>
      <c r="FRY32" s="72"/>
      <c r="FRZ32" s="72"/>
      <c r="FSA32" s="72"/>
      <c r="FSB32" s="72"/>
      <c r="FSC32" s="72"/>
      <c r="FSD32" s="72"/>
      <c r="FSE32" s="72"/>
      <c r="FSF32" s="72"/>
      <c r="FSG32" s="72"/>
      <c r="FSH32" s="72"/>
      <c r="FSI32" s="72"/>
      <c r="FSJ32" s="72"/>
      <c r="FSK32" s="72"/>
      <c r="FSL32" s="72"/>
      <c r="FSM32" s="72"/>
      <c r="FSN32" s="72"/>
      <c r="FSO32" s="72"/>
      <c r="FSP32" s="72"/>
      <c r="FSQ32" s="72"/>
      <c r="FSR32" s="72"/>
      <c r="FSS32" s="72"/>
      <c r="FST32" s="72"/>
      <c r="FSU32" s="72"/>
      <c r="FSV32" s="72"/>
      <c r="FSW32" s="72"/>
      <c r="FSX32" s="72"/>
      <c r="FSY32" s="72"/>
      <c r="FSZ32" s="72"/>
      <c r="FTA32" s="72"/>
      <c r="FTB32" s="72"/>
      <c r="FTC32" s="72"/>
      <c r="FTD32" s="72"/>
      <c r="FTE32" s="72"/>
      <c r="FTF32" s="72"/>
      <c r="FTG32" s="72"/>
      <c r="FTH32" s="72"/>
      <c r="FTI32" s="72"/>
      <c r="FTJ32" s="72"/>
      <c r="FTK32" s="72"/>
      <c r="FTL32" s="72"/>
      <c r="FTM32" s="72"/>
      <c r="FTN32" s="72"/>
      <c r="FTO32" s="72"/>
      <c r="FTP32" s="72"/>
      <c r="FTQ32" s="72"/>
      <c r="FTR32" s="72"/>
      <c r="FTS32" s="72"/>
      <c r="FTT32" s="72"/>
      <c r="FTU32" s="72"/>
      <c r="FTV32" s="72"/>
      <c r="FTW32" s="72"/>
      <c r="FTX32" s="72"/>
      <c r="FTY32" s="72"/>
      <c r="FTZ32" s="72"/>
      <c r="FUA32" s="72"/>
      <c r="FUB32" s="72"/>
      <c r="FUC32" s="72"/>
      <c r="FUD32" s="72"/>
      <c r="FUE32" s="72"/>
      <c r="FUF32" s="72"/>
      <c r="FUG32" s="72"/>
      <c r="FUH32" s="72"/>
      <c r="FUI32" s="72"/>
      <c r="FUJ32" s="72"/>
      <c r="FUK32" s="72"/>
      <c r="FUL32" s="72"/>
      <c r="FUM32" s="72"/>
      <c r="FUN32" s="72"/>
      <c r="FUO32" s="72"/>
      <c r="FUP32" s="72"/>
      <c r="FUQ32" s="72"/>
      <c r="FUR32" s="72"/>
      <c r="FUS32" s="72"/>
      <c r="FUT32" s="72"/>
      <c r="FUU32" s="72"/>
      <c r="FUV32" s="72"/>
      <c r="FUW32" s="72"/>
      <c r="FUX32" s="72"/>
      <c r="FUY32" s="72"/>
      <c r="FUZ32" s="72"/>
      <c r="FVA32" s="72"/>
      <c r="FVB32" s="72"/>
      <c r="FVC32" s="72"/>
      <c r="FVD32" s="72"/>
      <c r="FVE32" s="72"/>
      <c r="FVF32" s="72"/>
      <c r="FVG32" s="72"/>
      <c r="FVH32" s="72"/>
      <c r="FVI32" s="72"/>
      <c r="FVJ32" s="72"/>
      <c r="FVK32" s="72"/>
      <c r="FVL32" s="72"/>
      <c r="FVM32" s="72"/>
      <c r="FVN32" s="72"/>
      <c r="FVO32" s="72"/>
      <c r="FVP32" s="72"/>
      <c r="FVQ32" s="72"/>
      <c r="FVR32" s="72"/>
      <c r="FVS32" s="72"/>
      <c r="FVT32" s="72"/>
      <c r="FVU32" s="72"/>
      <c r="FVV32" s="72"/>
      <c r="FVW32" s="72"/>
      <c r="FVX32" s="72"/>
      <c r="FVY32" s="72"/>
      <c r="FVZ32" s="72"/>
      <c r="FWA32" s="72"/>
      <c r="FWB32" s="72"/>
      <c r="FWC32" s="72"/>
      <c r="FWD32" s="72"/>
      <c r="FWE32" s="72"/>
      <c r="FWF32" s="72"/>
      <c r="FWG32" s="72"/>
      <c r="FWH32" s="72"/>
      <c r="FWI32" s="72"/>
      <c r="FWJ32" s="72"/>
      <c r="FWK32" s="72"/>
      <c r="FWL32" s="72"/>
      <c r="FWM32" s="72"/>
      <c r="FWN32" s="72"/>
      <c r="FWO32" s="72"/>
      <c r="FWP32" s="72"/>
      <c r="FWQ32" s="72"/>
      <c r="FWR32" s="72"/>
      <c r="FWS32" s="72"/>
      <c r="FWT32" s="72"/>
      <c r="FWU32" s="72"/>
      <c r="FWV32" s="72"/>
      <c r="FWW32" s="72"/>
      <c r="FWX32" s="72"/>
      <c r="FWY32" s="72"/>
      <c r="FWZ32" s="72"/>
      <c r="FXA32" s="72"/>
      <c r="FXB32" s="72"/>
      <c r="FXC32" s="72"/>
      <c r="FXD32" s="72"/>
      <c r="FXE32" s="72"/>
      <c r="FXF32" s="72"/>
      <c r="FXG32" s="72"/>
      <c r="FXH32" s="72"/>
      <c r="FXI32" s="72"/>
      <c r="FXJ32" s="72"/>
      <c r="FXK32" s="72"/>
      <c r="FXL32" s="72"/>
      <c r="FXM32" s="72"/>
      <c r="FXN32" s="72"/>
      <c r="FXO32" s="72"/>
      <c r="FXP32" s="72"/>
      <c r="FXQ32" s="72"/>
      <c r="FXR32" s="72"/>
      <c r="FXS32" s="72"/>
      <c r="FXT32" s="72"/>
      <c r="FXU32" s="72"/>
      <c r="FXV32" s="72"/>
      <c r="FXW32" s="72"/>
      <c r="FXX32" s="72"/>
      <c r="FXY32" s="72"/>
      <c r="FXZ32" s="72"/>
      <c r="FYA32" s="72"/>
      <c r="FYB32" s="72"/>
      <c r="FYC32" s="72"/>
      <c r="FYD32" s="72"/>
      <c r="FYE32" s="72"/>
      <c r="FYF32" s="72"/>
      <c r="FYG32" s="72"/>
      <c r="FYH32" s="72"/>
      <c r="FYI32" s="72"/>
      <c r="FYJ32" s="72"/>
      <c r="FYK32" s="72"/>
      <c r="FYL32" s="72"/>
      <c r="FYM32" s="72"/>
      <c r="FYN32" s="72"/>
      <c r="FYO32" s="72"/>
      <c r="FYP32" s="72"/>
      <c r="FYQ32" s="72"/>
      <c r="FYR32" s="72"/>
      <c r="FYS32" s="72"/>
      <c r="FYT32" s="72"/>
      <c r="FYU32" s="72"/>
      <c r="FYV32" s="72"/>
      <c r="FYW32" s="72"/>
      <c r="FYX32" s="72"/>
      <c r="FYY32" s="72"/>
      <c r="FYZ32" s="72"/>
      <c r="FZA32" s="72"/>
      <c r="FZB32" s="72"/>
      <c r="FZC32" s="72"/>
      <c r="FZD32" s="72"/>
      <c r="FZE32" s="72"/>
      <c r="FZF32" s="72"/>
      <c r="FZG32" s="72"/>
      <c r="FZH32" s="72"/>
      <c r="FZI32" s="72"/>
      <c r="FZJ32" s="72"/>
      <c r="FZK32" s="72"/>
      <c r="FZL32" s="72"/>
      <c r="FZM32" s="72"/>
      <c r="FZN32" s="72"/>
      <c r="FZO32" s="72"/>
      <c r="FZP32" s="72"/>
      <c r="FZQ32" s="72"/>
      <c r="FZR32" s="72"/>
      <c r="FZS32" s="72"/>
      <c r="FZT32" s="72"/>
      <c r="FZU32" s="72"/>
      <c r="FZV32" s="72"/>
      <c r="FZW32" s="72"/>
      <c r="FZX32" s="72"/>
      <c r="FZY32" s="72"/>
      <c r="FZZ32" s="72"/>
      <c r="GAA32" s="72"/>
      <c r="GAB32" s="72"/>
      <c r="GAC32" s="72"/>
      <c r="GAD32" s="72"/>
      <c r="GAE32" s="72"/>
      <c r="GAF32" s="72"/>
      <c r="GAG32" s="72"/>
      <c r="GAH32" s="72"/>
      <c r="GAI32" s="72"/>
      <c r="GAJ32" s="72"/>
      <c r="GAK32" s="72"/>
      <c r="GAL32" s="72"/>
      <c r="GAM32" s="72"/>
      <c r="GAN32" s="72"/>
      <c r="GAO32" s="72"/>
      <c r="GAP32" s="72"/>
      <c r="GAQ32" s="72"/>
      <c r="GAR32" s="72"/>
      <c r="GAS32" s="72"/>
      <c r="GAT32" s="72"/>
      <c r="GAU32" s="72"/>
      <c r="GAV32" s="72"/>
      <c r="GAW32" s="72"/>
      <c r="GAX32" s="72"/>
      <c r="GAY32" s="72"/>
      <c r="GAZ32" s="72"/>
      <c r="GBA32" s="72"/>
      <c r="GBB32" s="72"/>
      <c r="GBC32" s="72"/>
      <c r="GBD32" s="72"/>
      <c r="GBE32" s="72"/>
      <c r="GBF32" s="72"/>
      <c r="GBG32" s="72"/>
      <c r="GBH32" s="72"/>
      <c r="GBI32" s="72"/>
      <c r="GBJ32" s="72"/>
      <c r="GBK32" s="72"/>
      <c r="GBL32" s="72"/>
      <c r="GBM32" s="72"/>
      <c r="GBN32" s="72"/>
      <c r="GBO32" s="72"/>
      <c r="GBP32" s="72"/>
      <c r="GBQ32" s="72"/>
      <c r="GBR32" s="72"/>
      <c r="GBS32" s="72"/>
      <c r="GBT32" s="72"/>
      <c r="GBU32" s="72"/>
      <c r="GBV32" s="72"/>
      <c r="GBW32" s="72"/>
      <c r="GBX32" s="72"/>
      <c r="GBY32" s="72"/>
      <c r="GBZ32" s="72"/>
      <c r="GCA32" s="72"/>
      <c r="GCB32" s="72"/>
      <c r="GCC32" s="72"/>
      <c r="GCD32" s="72"/>
      <c r="GCE32" s="72"/>
      <c r="GCF32" s="72"/>
      <c r="GCG32" s="72"/>
      <c r="GCH32" s="72"/>
      <c r="GCI32" s="72"/>
      <c r="GCJ32" s="72"/>
      <c r="GCK32" s="72"/>
      <c r="GCL32" s="72"/>
      <c r="GCM32" s="72"/>
      <c r="GCN32" s="72"/>
      <c r="GCO32" s="72"/>
      <c r="GCP32" s="72"/>
      <c r="GCQ32" s="72"/>
      <c r="GCR32" s="72"/>
      <c r="GCS32" s="72"/>
      <c r="GCT32" s="72"/>
      <c r="GCU32" s="72"/>
      <c r="GCV32" s="72"/>
      <c r="GCW32" s="72"/>
      <c r="GCX32" s="72"/>
      <c r="GCY32" s="72"/>
      <c r="GCZ32" s="72"/>
      <c r="GDA32" s="72"/>
      <c r="GDB32" s="72"/>
      <c r="GDC32" s="72"/>
      <c r="GDD32" s="72"/>
      <c r="GDE32" s="72"/>
      <c r="GDF32" s="72"/>
      <c r="GDG32" s="72"/>
      <c r="GDH32" s="72"/>
      <c r="GDI32" s="72"/>
      <c r="GDJ32" s="72"/>
      <c r="GDK32" s="72"/>
      <c r="GDL32" s="72"/>
      <c r="GDM32" s="72"/>
      <c r="GDN32" s="72"/>
      <c r="GDO32" s="72"/>
      <c r="GDP32" s="72"/>
      <c r="GDQ32" s="72"/>
      <c r="GDR32" s="72"/>
      <c r="GDS32" s="72"/>
      <c r="GDT32" s="72"/>
      <c r="GDU32" s="72"/>
      <c r="GDV32" s="72"/>
      <c r="GDW32" s="72"/>
      <c r="GDX32" s="72"/>
      <c r="GDY32" s="72"/>
      <c r="GDZ32" s="72"/>
      <c r="GEA32" s="72"/>
      <c r="GEB32" s="72"/>
      <c r="GEC32" s="72"/>
      <c r="GED32" s="72"/>
      <c r="GEE32" s="72"/>
      <c r="GEF32" s="72"/>
      <c r="GEG32" s="72"/>
      <c r="GEH32" s="72"/>
      <c r="GEI32" s="72"/>
      <c r="GEJ32" s="72"/>
      <c r="GEK32" s="72"/>
      <c r="GEL32" s="72"/>
      <c r="GEM32" s="72"/>
      <c r="GEN32" s="72"/>
      <c r="GEO32" s="72"/>
      <c r="GEP32" s="72"/>
      <c r="GEQ32" s="72"/>
      <c r="GER32" s="72"/>
      <c r="GES32" s="72"/>
      <c r="GET32" s="72"/>
      <c r="GEU32" s="72"/>
      <c r="GEV32" s="72"/>
      <c r="GEW32" s="72"/>
      <c r="GEX32" s="72"/>
      <c r="GEY32" s="72"/>
      <c r="GEZ32" s="72"/>
      <c r="GFA32" s="72"/>
      <c r="GFB32" s="72"/>
      <c r="GFC32" s="72"/>
      <c r="GFD32" s="72"/>
      <c r="GFE32" s="72"/>
      <c r="GFF32" s="72"/>
      <c r="GFG32" s="72"/>
      <c r="GFH32" s="72"/>
      <c r="GFI32" s="72"/>
      <c r="GFJ32" s="72"/>
      <c r="GFK32" s="72"/>
      <c r="GFL32" s="72"/>
      <c r="GFM32" s="72"/>
      <c r="GFN32" s="72"/>
      <c r="GFO32" s="72"/>
      <c r="GFP32" s="72"/>
      <c r="GFQ32" s="72"/>
      <c r="GFR32" s="72"/>
      <c r="GFS32" s="72"/>
      <c r="GFT32" s="72"/>
      <c r="GFU32" s="72"/>
      <c r="GFV32" s="72"/>
      <c r="GFW32" s="72"/>
      <c r="GFX32" s="72"/>
      <c r="GFY32" s="72"/>
      <c r="GFZ32" s="72"/>
      <c r="GGA32" s="72"/>
      <c r="GGB32" s="72"/>
      <c r="GGC32" s="72"/>
      <c r="GGD32" s="72"/>
      <c r="GGE32" s="72"/>
      <c r="GGF32" s="72"/>
      <c r="GGG32" s="72"/>
      <c r="GGH32" s="72"/>
      <c r="GGI32" s="72"/>
      <c r="GGJ32" s="72"/>
      <c r="GGK32" s="72"/>
      <c r="GGL32" s="72"/>
      <c r="GGM32" s="72"/>
      <c r="GGN32" s="72"/>
      <c r="GGO32" s="72"/>
      <c r="GGP32" s="72"/>
      <c r="GGQ32" s="72"/>
      <c r="GGR32" s="72"/>
      <c r="GGS32" s="72"/>
      <c r="GGT32" s="72"/>
      <c r="GGU32" s="72"/>
      <c r="GGV32" s="72"/>
      <c r="GGW32" s="72"/>
      <c r="GGX32" s="72"/>
      <c r="GGY32" s="72"/>
      <c r="GGZ32" s="72"/>
      <c r="GHA32" s="72"/>
      <c r="GHB32" s="72"/>
      <c r="GHC32" s="72"/>
      <c r="GHD32" s="72"/>
      <c r="GHE32" s="72"/>
      <c r="GHF32" s="72"/>
      <c r="GHG32" s="72"/>
      <c r="GHH32" s="72"/>
      <c r="GHI32" s="72"/>
      <c r="GHJ32" s="72"/>
      <c r="GHK32" s="72"/>
      <c r="GHL32" s="72"/>
      <c r="GHM32" s="72"/>
      <c r="GHN32" s="72"/>
      <c r="GHO32" s="72"/>
      <c r="GHP32" s="72"/>
      <c r="GHQ32" s="72"/>
      <c r="GHR32" s="72"/>
      <c r="GHS32" s="72"/>
      <c r="GHT32" s="72"/>
      <c r="GHU32" s="72"/>
      <c r="GHV32" s="72"/>
      <c r="GHW32" s="72"/>
      <c r="GHX32" s="72"/>
      <c r="GHY32" s="72"/>
      <c r="GHZ32" s="72"/>
      <c r="GIA32" s="72"/>
      <c r="GIB32" s="72"/>
      <c r="GIC32" s="72"/>
      <c r="GID32" s="72"/>
      <c r="GIE32" s="72"/>
      <c r="GIF32" s="72"/>
      <c r="GIG32" s="72"/>
      <c r="GIH32" s="72"/>
      <c r="GII32" s="72"/>
      <c r="GIJ32" s="72"/>
      <c r="GIK32" s="72"/>
      <c r="GIL32" s="72"/>
      <c r="GIM32" s="72"/>
      <c r="GIN32" s="72"/>
      <c r="GIO32" s="72"/>
      <c r="GIP32" s="72"/>
      <c r="GIQ32" s="72"/>
      <c r="GIR32" s="72"/>
      <c r="GIS32" s="72"/>
      <c r="GIT32" s="72"/>
      <c r="GIU32" s="72"/>
      <c r="GIV32" s="72"/>
      <c r="GIW32" s="72"/>
      <c r="GIX32" s="72"/>
      <c r="GIY32" s="72"/>
      <c r="GIZ32" s="72"/>
      <c r="GJA32" s="72"/>
      <c r="GJB32" s="72"/>
      <c r="GJC32" s="72"/>
      <c r="GJD32" s="72"/>
      <c r="GJE32" s="72"/>
      <c r="GJF32" s="72"/>
      <c r="GJG32" s="72"/>
      <c r="GJH32" s="72"/>
      <c r="GJI32" s="72"/>
      <c r="GJJ32" s="72"/>
      <c r="GJK32" s="72"/>
      <c r="GJL32" s="72"/>
      <c r="GJM32" s="72"/>
      <c r="GJN32" s="72"/>
      <c r="GJO32" s="72"/>
      <c r="GJP32" s="72"/>
      <c r="GJQ32" s="72"/>
      <c r="GJR32" s="72"/>
      <c r="GJS32" s="72"/>
      <c r="GJT32" s="72"/>
      <c r="GJU32" s="72"/>
      <c r="GJV32" s="72"/>
      <c r="GJW32" s="72"/>
      <c r="GJX32" s="72"/>
      <c r="GJY32" s="72"/>
      <c r="GJZ32" s="72"/>
      <c r="GKA32" s="72"/>
      <c r="GKB32" s="72"/>
      <c r="GKC32" s="72"/>
      <c r="GKD32" s="72"/>
      <c r="GKE32" s="72"/>
      <c r="GKF32" s="72"/>
      <c r="GKG32" s="72"/>
      <c r="GKH32" s="72"/>
      <c r="GKI32" s="72"/>
      <c r="GKJ32" s="72"/>
      <c r="GKK32" s="72"/>
      <c r="GKL32" s="72"/>
      <c r="GKM32" s="72"/>
      <c r="GKN32" s="72"/>
      <c r="GKO32" s="72"/>
      <c r="GKP32" s="72"/>
      <c r="GKQ32" s="72"/>
      <c r="GKR32" s="72"/>
      <c r="GKS32" s="72"/>
      <c r="GKT32" s="72"/>
      <c r="GKU32" s="72"/>
      <c r="GKV32" s="72"/>
      <c r="GKW32" s="72"/>
      <c r="GKX32" s="72"/>
      <c r="GKY32" s="72"/>
      <c r="GKZ32" s="72"/>
      <c r="GLA32" s="72"/>
      <c r="GLB32" s="72"/>
      <c r="GLC32" s="72"/>
      <c r="GLD32" s="72"/>
      <c r="GLE32" s="72"/>
      <c r="GLF32" s="72"/>
      <c r="GLG32" s="72"/>
      <c r="GLH32" s="72"/>
      <c r="GLI32" s="72"/>
      <c r="GLJ32" s="72"/>
      <c r="GLK32" s="72"/>
      <c r="GLL32" s="72"/>
      <c r="GLM32" s="72"/>
      <c r="GLN32" s="72"/>
      <c r="GLO32" s="72"/>
      <c r="GLP32" s="72"/>
      <c r="GLQ32" s="72"/>
      <c r="GLR32" s="72"/>
      <c r="GLS32" s="72"/>
      <c r="GLT32" s="72"/>
      <c r="GLU32" s="72"/>
      <c r="GLV32" s="72"/>
      <c r="GLW32" s="72"/>
      <c r="GLX32" s="72"/>
      <c r="GLY32" s="72"/>
      <c r="GLZ32" s="72"/>
      <c r="GMA32" s="72"/>
      <c r="GMB32" s="72"/>
      <c r="GMC32" s="72"/>
      <c r="GMD32" s="72"/>
      <c r="GME32" s="72"/>
      <c r="GMF32" s="72"/>
      <c r="GMG32" s="72"/>
      <c r="GMH32" s="72"/>
      <c r="GMI32" s="72"/>
      <c r="GMJ32" s="72"/>
      <c r="GMK32" s="72"/>
      <c r="GML32" s="72"/>
      <c r="GMM32" s="72"/>
      <c r="GMN32" s="72"/>
      <c r="GMO32" s="72"/>
      <c r="GMP32" s="72"/>
      <c r="GMQ32" s="72"/>
      <c r="GMR32" s="72"/>
      <c r="GMS32" s="72"/>
      <c r="GMT32" s="72"/>
      <c r="GMU32" s="72"/>
      <c r="GMV32" s="72"/>
      <c r="GMW32" s="72"/>
      <c r="GMX32" s="72"/>
      <c r="GMY32" s="72"/>
      <c r="GMZ32" s="72"/>
      <c r="GNA32" s="72"/>
      <c r="GNB32" s="72"/>
      <c r="GNC32" s="72"/>
      <c r="GND32" s="72"/>
      <c r="GNE32" s="72"/>
      <c r="GNF32" s="72"/>
      <c r="GNG32" s="72"/>
      <c r="GNH32" s="72"/>
      <c r="GNI32" s="72"/>
      <c r="GNJ32" s="72"/>
      <c r="GNK32" s="72"/>
      <c r="GNL32" s="72"/>
      <c r="GNM32" s="72"/>
      <c r="GNN32" s="72"/>
      <c r="GNO32" s="72"/>
      <c r="GNP32" s="72"/>
      <c r="GNQ32" s="72"/>
      <c r="GNR32" s="72"/>
      <c r="GNS32" s="72"/>
      <c r="GNT32" s="72"/>
      <c r="GNU32" s="72"/>
      <c r="GNV32" s="72"/>
      <c r="GNW32" s="72"/>
      <c r="GNX32" s="72"/>
      <c r="GNY32" s="72"/>
      <c r="GNZ32" s="72"/>
      <c r="GOA32" s="72"/>
      <c r="GOB32" s="72"/>
      <c r="GOC32" s="72"/>
      <c r="GOD32" s="72"/>
      <c r="GOE32" s="72"/>
      <c r="GOF32" s="72"/>
      <c r="GOG32" s="72"/>
      <c r="GOH32" s="72"/>
      <c r="GOI32" s="72"/>
      <c r="GOJ32" s="72"/>
      <c r="GOK32" s="72"/>
      <c r="GOL32" s="72"/>
      <c r="GOM32" s="72"/>
      <c r="GON32" s="72"/>
      <c r="GOO32" s="72"/>
      <c r="GOP32" s="72"/>
      <c r="GOQ32" s="72"/>
      <c r="GOR32" s="72"/>
      <c r="GOS32" s="72"/>
      <c r="GOT32" s="72"/>
      <c r="GOU32" s="72"/>
      <c r="GOV32" s="72"/>
      <c r="GOW32" s="72"/>
      <c r="GOX32" s="72"/>
      <c r="GOY32" s="72"/>
      <c r="GOZ32" s="72"/>
      <c r="GPA32" s="72"/>
      <c r="GPB32" s="72"/>
      <c r="GPC32" s="72"/>
      <c r="GPD32" s="72"/>
      <c r="GPE32" s="72"/>
      <c r="GPF32" s="72"/>
      <c r="GPG32" s="72"/>
      <c r="GPH32" s="72"/>
      <c r="GPI32" s="72"/>
      <c r="GPJ32" s="72"/>
      <c r="GPK32" s="72"/>
      <c r="GPL32" s="72"/>
      <c r="GPM32" s="72"/>
      <c r="GPN32" s="72"/>
      <c r="GPO32" s="72"/>
      <c r="GPP32" s="72"/>
      <c r="GPQ32" s="72"/>
      <c r="GPR32" s="72"/>
      <c r="GPS32" s="72"/>
      <c r="GPT32" s="72"/>
      <c r="GPU32" s="72"/>
      <c r="GPV32" s="72"/>
      <c r="GPW32" s="72"/>
      <c r="GPX32" s="72"/>
      <c r="GPY32" s="72"/>
      <c r="GPZ32" s="72"/>
      <c r="GQA32" s="72"/>
      <c r="GQB32" s="72"/>
      <c r="GQC32" s="72"/>
      <c r="GQD32" s="72"/>
      <c r="GQE32" s="72"/>
      <c r="GQF32" s="72"/>
      <c r="GQG32" s="72"/>
      <c r="GQH32" s="72"/>
      <c r="GQI32" s="72"/>
      <c r="GQJ32" s="72"/>
      <c r="GQK32" s="72"/>
      <c r="GQL32" s="72"/>
      <c r="GQM32" s="72"/>
      <c r="GQN32" s="72"/>
      <c r="GQO32" s="72"/>
      <c r="GQP32" s="72"/>
      <c r="GQQ32" s="72"/>
      <c r="GQR32" s="72"/>
      <c r="GQS32" s="72"/>
      <c r="GQT32" s="72"/>
      <c r="GQU32" s="72"/>
      <c r="GQV32" s="72"/>
      <c r="GQW32" s="72"/>
      <c r="GQX32" s="72"/>
      <c r="GQY32" s="72"/>
      <c r="GQZ32" s="72"/>
      <c r="GRA32" s="72"/>
      <c r="GRB32" s="72"/>
      <c r="GRC32" s="72"/>
      <c r="GRD32" s="72"/>
      <c r="GRE32" s="72"/>
      <c r="GRF32" s="72"/>
      <c r="GRG32" s="72"/>
      <c r="GRH32" s="72"/>
      <c r="GRI32" s="72"/>
      <c r="GRJ32" s="72"/>
      <c r="GRK32" s="72"/>
      <c r="GRL32" s="72"/>
      <c r="GRM32" s="72"/>
      <c r="GRN32" s="72"/>
      <c r="GRO32" s="72"/>
      <c r="GRP32" s="72"/>
      <c r="GRQ32" s="72"/>
      <c r="GRR32" s="72"/>
      <c r="GRS32" s="72"/>
      <c r="GRT32" s="72"/>
      <c r="GRU32" s="72"/>
      <c r="GRV32" s="72"/>
      <c r="GRW32" s="72"/>
      <c r="GRX32" s="72"/>
      <c r="GRY32" s="72"/>
      <c r="GRZ32" s="72"/>
      <c r="GSA32" s="72"/>
      <c r="GSB32" s="72"/>
      <c r="GSC32" s="72"/>
      <c r="GSD32" s="72"/>
      <c r="GSE32" s="72"/>
      <c r="GSF32" s="72"/>
      <c r="GSG32" s="72"/>
      <c r="GSH32" s="72"/>
      <c r="GSI32" s="72"/>
      <c r="GSJ32" s="72"/>
      <c r="GSK32" s="72"/>
      <c r="GSL32" s="72"/>
      <c r="GSM32" s="72"/>
      <c r="GSN32" s="72"/>
      <c r="GSO32" s="72"/>
      <c r="GSP32" s="72"/>
      <c r="GSQ32" s="72"/>
      <c r="GSR32" s="72"/>
      <c r="GSS32" s="72"/>
      <c r="GST32" s="72"/>
      <c r="GSU32" s="72"/>
      <c r="GSV32" s="72"/>
      <c r="GSW32" s="72"/>
      <c r="GSX32" s="72"/>
      <c r="GSY32" s="72"/>
      <c r="GSZ32" s="72"/>
      <c r="GTA32" s="72"/>
      <c r="GTB32" s="72"/>
      <c r="GTC32" s="72"/>
      <c r="GTD32" s="72"/>
      <c r="GTE32" s="72"/>
      <c r="GTF32" s="72"/>
      <c r="GTG32" s="72"/>
      <c r="GTH32" s="72"/>
      <c r="GTI32" s="72"/>
      <c r="GTJ32" s="72"/>
      <c r="GTK32" s="72"/>
      <c r="GTL32" s="72"/>
      <c r="GTM32" s="72"/>
      <c r="GTN32" s="72"/>
      <c r="GTO32" s="72"/>
      <c r="GTP32" s="72"/>
      <c r="GTQ32" s="72"/>
      <c r="GTR32" s="72"/>
      <c r="GTS32" s="72"/>
      <c r="GTT32" s="72"/>
      <c r="GTU32" s="72"/>
      <c r="GTV32" s="72"/>
      <c r="GTW32" s="72"/>
      <c r="GTX32" s="72"/>
      <c r="GTY32" s="72"/>
      <c r="GTZ32" s="72"/>
      <c r="GUA32" s="72"/>
      <c r="GUB32" s="72"/>
      <c r="GUC32" s="72"/>
      <c r="GUD32" s="72"/>
      <c r="GUE32" s="72"/>
      <c r="GUF32" s="72"/>
      <c r="GUG32" s="72"/>
      <c r="GUH32" s="72"/>
      <c r="GUI32" s="72"/>
      <c r="GUJ32" s="72"/>
      <c r="GUK32" s="72"/>
      <c r="GUL32" s="72"/>
      <c r="GUM32" s="72"/>
      <c r="GUN32" s="72"/>
      <c r="GUO32" s="72"/>
      <c r="GUP32" s="72"/>
      <c r="GUQ32" s="72"/>
      <c r="GUR32" s="72"/>
      <c r="GUS32" s="72"/>
      <c r="GUT32" s="72"/>
      <c r="GUU32" s="72"/>
      <c r="GUV32" s="72"/>
      <c r="GUW32" s="72"/>
      <c r="GUX32" s="72"/>
      <c r="GUY32" s="72"/>
      <c r="GUZ32" s="72"/>
      <c r="GVA32" s="72"/>
      <c r="GVB32" s="72"/>
      <c r="GVC32" s="72"/>
      <c r="GVD32" s="72"/>
      <c r="GVE32" s="72"/>
      <c r="GVF32" s="72"/>
      <c r="GVG32" s="72"/>
      <c r="GVH32" s="72"/>
      <c r="GVI32" s="72"/>
      <c r="GVJ32" s="72"/>
      <c r="GVK32" s="72"/>
      <c r="GVL32" s="72"/>
      <c r="GVM32" s="72"/>
      <c r="GVN32" s="72"/>
      <c r="GVO32" s="72"/>
      <c r="GVP32" s="72"/>
      <c r="GVQ32" s="72"/>
      <c r="GVR32" s="72"/>
      <c r="GVS32" s="72"/>
      <c r="GVT32" s="72"/>
      <c r="GVU32" s="72"/>
      <c r="GVV32" s="72"/>
      <c r="GVW32" s="72"/>
      <c r="GVX32" s="72"/>
      <c r="GVY32" s="72"/>
      <c r="GVZ32" s="72"/>
      <c r="GWA32" s="72"/>
      <c r="GWB32" s="72"/>
      <c r="GWC32" s="72"/>
      <c r="GWD32" s="72"/>
      <c r="GWE32" s="72"/>
      <c r="GWF32" s="72"/>
      <c r="GWG32" s="72"/>
      <c r="GWH32" s="72"/>
      <c r="GWI32" s="72"/>
      <c r="GWJ32" s="72"/>
      <c r="GWK32" s="72"/>
      <c r="GWL32" s="72"/>
      <c r="GWM32" s="72"/>
      <c r="GWN32" s="72"/>
      <c r="GWO32" s="72"/>
      <c r="GWP32" s="72"/>
      <c r="GWQ32" s="72"/>
      <c r="GWR32" s="72"/>
      <c r="GWS32" s="72"/>
      <c r="GWT32" s="72"/>
      <c r="GWU32" s="72"/>
      <c r="GWV32" s="72"/>
      <c r="GWW32" s="72"/>
      <c r="GWX32" s="72"/>
      <c r="GWY32" s="72"/>
      <c r="GWZ32" s="72"/>
      <c r="GXA32" s="72"/>
      <c r="GXB32" s="72"/>
      <c r="GXC32" s="72"/>
      <c r="GXD32" s="72"/>
      <c r="GXE32" s="72"/>
      <c r="GXF32" s="72"/>
      <c r="GXG32" s="72"/>
      <c r="GXH32" s="72"/>
      <c r="GXI32" s="72"/>
      <c r="GXJ32" s="72"/>
      <c r="GXK32" s="72"/>
      <c r="GXL32" s="72"/>
      <c r="GXM32" s="72"/>
      <c r="GXN32" s="72"/>
      <c r="GXO32" s="72"/>
      <c r="GXP32" s="72"/>
      <c r="GXQ32" s="72"/>
      <c r="GXR32" s="72"/>
      <c r="GXS32" s="72"/>
      <c r="GXT32" s="72"/>
      <c r="GXU32" s="72"/>
      <c r="GXV32" s="72"/>
      <c r="GXW32" s="72"/>
      <c r="GXX32" s="72"/>
      <c r="GXY32" s="72"/>
      <c r="GXZ32" s="72"/>
      <c r="GYA32" s="72"/>
      <c r="GYB32" s="72"/>
      <c r="GYC32" s="72"/>
      <c r="GYD32" s="72"/>
      <c r="GYE32" s="72"/>
      <c r="GYF32" s="72"/>
      <c r="GYG32" s="72"/>
      <c r="GYH32" s="72"/>
      <c r="GYI32" s="72"/>
      <c r="GYJ32" s="72"/>
      <c r="GYK32" s="72"/>
      <c r="GYL32" s="72"/>
      <c r="GYM32" s="72"/>
      <c r="GYN32" s="72"/>
      <c r="GYO32" s="72"/>
      <c r="GYP32" s="72"/>
      <c r="GYQ32" s="72"/>
      <c r="GYR32" s="72"/>
      <c r="GYS32" s="72"/>
      <c r="GYT32" s="72"/>
      <c r="GYU32" s="72"/>
      <c r="GYV32" s="72"/>
      <c r="GYW32" s="72"/>
      <c r="GYX32" s="72"/>
      <c r="GYY32" s="72"/>
      <c r="GYZ32" s="72"/>
      <c r="GZA32" s="72"/>
      <c r="GZB32" s="72"/>
      <c r="GZC32" s="72"/>
      <c r="GZD32" s="72"/>
      <c r="GZE32" s="72"/>
      <c r="GZF32" s="72"/>
      <c r="GZG32" s="72"/>
      <c r="GZH32" s="72"/>
      <c r="GZI32" s="72"/>
      <c r="GZJ32" s="72"/>
      <c r="GZK32" s="72"/>
      <c r="GZL32" s="72"/>
      <c r="GZM32" s="72"/>
      <c r="GZN32" s="72"/>
      <c r="GZO32" s="72"/>
      <c r="GZP32" s="72"/>
      <c r="GZQ32" s="72"/>
      <c r="GZR32" s="72"/>
      <c r="GZS32" s="72"/>
      <c r="GZT32" s="72"/>
      <c r="GZU32" s="72"/>
      <c r="GZV32" s="72"/>
      <c r="GZW32" s="72"/>
      <c r="GZX32" s="72"/>
      <c r="GZY32" s="72"/>
      <c r="GZZ32" s="72"/>
      <c r="HAA32" s="72"/>
      <c r="HAB32" s="72"/>
      <c r="HAC32" s="72"/>
      <c r="HAD32" s="72"/>
      <c r="HAE32" s="72"/>
      <c r="HAF32" s="72"/>
      <c r="HAG32" s="72"/>
      <c r="HAH32" s="72"/>
      <c r="HAI32" s="72"/>
      <c r="HAJ32" s="72"/>
      <c r="HAK32" s="72"/>
      <c r="HAL32" s="72"/>
      <c r="HAM32" s="72"/>
      <c r="HAN32" s="72"/>
      <c r="HAO32" s="72"/>
      <c r="HAP32" s="72"/>
      <c r="HAQ32" s="72"/>
      <c r="HAR32" s="72"/>
      <c r="HAS32" s="72"/>
      <c r="HAT32" s="72"/>
      <c r="HAU32" s="72"/>
      <c r="HAV32" s="72"/>
      <c r="HAW32" s="72"/>
      <c r="HAX32" s="72"/>
      <c r="HAY32" s="72"/>
      <c r="HAZ32" s="72"/>
      <c r="HBA32" s="72"/>
      <c r="HBB32" s="72"/>
      <c r="HBC32" s="72"/>
      <c r="HBD32" s="72"/>
      <c r="HBE32" s="72"/>
      <c r="HBF32" s="72"/>
      <c r="HBG32" s="72"/>
      <c r="HBH32" s="72"/>
      <c r="HBI32" s="72"/>
      <c r="HBJ32" s="72"/>
      <c r="HBK32" s="72"/>
      <c r="HBL32" s="72"/>
      <c r="HBM32" s="72"/>
      <c r="HBN32" s="72"/>
      <c r="HBO32" s="72"/>
      <c r="HBP32" s="72"/>
      <c r="HBQ32" s="72"/>
      <c r="HBR32" s="72"/>
      <c r="HBS32" s="72"/>
      <c r="HBT32" s="72"/>
      <c r="HBU32" s="72"/>
      <c r="HBV32" s="72"/>
      <c r="HBW32" s="72"/>
      <c r="HBX32" s="72"/>
      <c r="HBY32" s="72"/>
      <c r="HBZ32" s="72"/>
      <c r="HCA32" s="72"/>
      <c r="HCB32" s="72"/>
      <c r="HCC32" s="72"/>
      <c r="HCD32" s="72"/>
      <c r="HCE32" s="72"/>
      <c r="HCF32" s="72"/>
      <c r="HCG32" s="72"/>
      <c r="HCH32" s="72"/>
      <c r="HCI32" s="72"/>
      <c r="HCJ32" s="72"/>
      <c r="HCK32" s="72"/>
      <c r="HCL32" s="72"/>
      <c r="HCM32" s="72"/>
      <c r="HCN32" s="72"/>
      <c r="HCO32" s="72"/>
      <c r="HCP32" s="72"/>
      <c r="HCQ32" s="72"/>
      <c r="HCR32" s="72"/>
      <c r="HCS32" s="72"/>
      <c r="HCT32" s="72"/>
      <c r="HCU32" s="72"/>
      <c r="HCV32" s="72"/>
      <c r="HCW32" s="72"/>
      <c r="HCX32" s="72"/>
      <c r="HCY32" s="72"/>
      <c r="HCZ32" s="72"/>
      <c r="HDA32" s="72"/>
      <c r="HDB32" s="72"/>
      <c r="HDC32" s="72"/>
      <c r="HDD32" s="72"/>
      <c r="HDE32" s="72"/>
      <c r="HDF32" s="72"/>
      <c r="HDG32" s="72"/>
      <c r="HDH32" s="72"/>
      <c r="HDI32" s="72"/>
      <c r="HDJ32" s="72"/>
      <c r="HDK32" s="72"/>
      <c r="HDL32" s="72"/>
      <c r="HDM32" s="72"/>
      <c r="HDN32" s="72"/>
      <c r="HDO32" s="72"/>
      <c r="HDP32" s="72"/>
      <c r="HDQ32" s="72"/>
      <c r="HDR32" s="72"/>
      <c r="HDS32" s="72"/>
      <c r="HDT32" s="72"/>
      <c r="HDU32" s="72"/>
      <c r="HDV32" s="72"/>
      <c r="HDW32" s="72"/>
      <c r="HDX32" s="72"/>
      <c r="HDY32" s="72"/>
      <c r="HDZ32" s="72"/>
      <c r="HEA32" s="72"/>
      <c r="HEB32" s="72"/>
      <c r="HEC32" s="72"/>
      <c r="HED32" s="72"/>
      <c r="HEE32" s="72"/>
      <c r="HEF32" s="72"/>
      <c r="HEG32" s="72"/>
      <c r="HEH32" s="72"/>
      <c r="HEI32" s="72"/>
      <c r="HEJ32" s="72"/>
      <c r="HEK32" s="72"/>
      <c r="HEL32" s="72"/>
      <c r="HEM32" s="72"/>
      <c r="HEN32" s="72"/>
      <c r="HEO32" s="72"/>
      <c r="HEP32" s="72"/>
      <c r="HEQ32" s="72"/>
      <c r="HER32" s="72"/>
      <c r="HES32" s="72"/>
      <c r="HET32" s="72"/>
      <c r="HEU32" s="72"/>
      <c r="HEV32" s="72"/>
      <c r="HEW32" s="72"/>
      <c r="HEX32" s="72"/>
      <c r="HEY32" s="72"/>
      <c r="HEZ32" s="72"/>
      <c r="HFA32" s="72"/>
      <c r="HFB32" s="72"/>
      <c r="HFC32" s="72"/>
      <c r="HFD32" s="72"/>
      <c r="HFE32" s="72"/>
      <c r="HFF32" s="72"/>
      <c r="HFG32" s="72"/>
      <c r="HFH32" s="72"/>
      <c r="HFI32" s="72"/>
      <c r="HFJ32" s="72"/>
      <c r="HFK32" s="72"/>
      <c r="HFL32" s="72"/>
      <c r="HFM32" s="72"/>
      <c r="HFN32" s="72"/>
      <c r="HFO32" s="72"/>
      <c r="HFP32" s="72"/>
      <c r="HFQ32" s="72"/>
      <c r="HFR32" s="72"/>
      <c r="HFS32" s="72"/>
      <c r="HFT32" s="72"/>
      <c r="HFU32" s="72"/>
      <c r="HFV32" s="72"/>
      <c r="HFW32" s="72"/>
      <c r="HFX32" s="72"/>
      <c r="HFY32" s="72"/>
      <c r="HFZ32" s="72"/>
      <c r="HGA32" s="72"/>
      <c r="HGB32" s="72"/>
      <c r="HGC32" s="72"/>
      <c r="HGD32" s="72"/>
      <c r="HGE32" s="72"/>
      <c r="HGF32" s="72"/>
      <c r="HGG32" s="72"/>
      <c r="HGH32" s="72"/>
      <c r="HGI32" s="72"/>
      <c r="HGJ32" s="72"/>
      <c r="HGK32" s="72"/>
      <c r="HGL32" s="72"/>
      <c r="HGM32" s="72"/>
      <c r="HGN32" s="72"/>
      <c r="HGO32" s="72"/>
      <c r="HGP32" s="72"/>
      <c r="HGQ32" s="72"/>
      <c r="HGR32" s="72"/>
      <c r="HGS32" s="72"/>
      <c r="HGT32" s="72"/>
      <c r="HGU32" s="72"/>
      <c r="HGV32" s="72"/>
      <c r="HGW32" s="72"/>
      <c r="HGX32" s="72"/>
      <c r="HGY32" s="72"/>
      <c r="HGZ32" s="72"/>
      <c r="HHA32" s="72"/>
      <c r="HHB32" s="72"/>
      <c r="HHC32" s="72"/>
      <c r="HHD32" s="72"/>
      <c r="HHE32" s="72"/>
      <c r="HHF32" s="72"/>
      <c r="HHG32" s="72"/>
      <c r="HHH32" s="72"/>
      <c r="HHI32" s="72"/>
      <c r="HHJ32" s="72"/>
      <c r="HHK32" s="72"/>
      <c r="HHL32" s="72"/>
      <c r="HHM32" s="72"/>
      <c r="HHN32" s="72"/>
      <c r="HHO32" s="72"/>
      <c r="HHP32" s="72"/>
      <c r="HHQ32" s="72"/>
      <c r="HHR32" s="72"/>
      <c r="HHS32" s="72"/>
      <c r="HHT32" s="72"/>
      <c r="HHU32" s="72"/>
      <c r="HHV32" s="72"/>
      <c r="HHW32" s="72"/>
      <c r="HHX32" s="72"/>
      <c r="HHY32" s="72"/>
      <c r="HHZ32" s="72"/>
      <c r="HIA32" s="72"/>
      <c r="HIB32" s="72"/>
      <c r="HIC32" s="72"/>
      <c r="HID32" s="72"/>
      <c r="HIE32" s="72"/>
      <c r="HIF32" s="72"/>
      <c r="HIG32" s="72"/>
      <c r="HIH32" s="72"/>
      <c r="HII32" s="72"/>
      <c r="HIJ32" s="72"/>
      <c r="HIK32" s="72"/>
      <c r="HIL32" s="72"/>
      <c r="HIM32" s="72"/>
      <c r="HIN32" s="72"/>
      <c r="HIO32" s="72"/>
      <c r="HIP32" s="72"/>
      <c r="HIQ32" s="72"/>
      <c r="HIR32" s="72"/>
      <c r="HIS32" s="72"/>
      <c r="HIT32" s="72"/>
      <c r="HIU32" s="72"/>
      <c r="HIV32" s="72"/>
      <c r="HIW32" s="72"/>
      <c r="HIX32" s="72"/>
      <c r="HIY32" s="72"/>
      <c r="HIZ32" s="72"/>
      <c r="HJA32" s="72"/>
      <c r="HJB32" s="72"/>
      <c r="HJC32" s="72"/>
      <c r="HJD32" s="72"/>
      <c r="HJE32" s="72"/>
      <c r="HJF32" s="72"/>
      <c r="HJG32" s="72"/>
      <c r="HJH32" s="72"/>
      <c r="HJI32" s="72"/>
      <c r="HJJ32" s="72"/>
      <c r="HJK32" s="72"/>
      <c r="HJL32" s="72"/>
      <c r="HJM32" s="72"/>
      <c r="HJN32" s="72"/>
      <c r="HJO32" s="72"/>
      <c r="HJP32" s="72"/>
      <c r="HJQ32" s="72"/>
      <c r="HJR32" s="72"/>
      <c r="HJS32" s="72"/>
      <c r="HJT32" s="72"/>
      <c r="HJU32" s="72"/>
      <c r="HJV32" s="72"/>
      <c r="HJW32" s="72"/>
      <c r="HJX32" s="72"/>
      <c r="HJY32" s="72"/>
      <c r="HJZ32" s="72"/>
      <c r="HKA32" s="72"/>
      <c r="HKB32" s="72"/>
      <c r="HKC32" s="72"/>
      <c r="HKD32" s="72"/>
      <c r="HKE32" s="72"/>
      <c r="HKF32" s="72"/>
      <c r="HKG32" s="72"/>
      <c r="HKH32" s="72"/>
      <c r="HKI32" s="72"/>
      <c r="HKJ32" s="72"/>
      <c r="HKK32" s="72"/>
      <c r="HKL32" s="72"/>
      <c r="HKM32" s="72"/>
      <c r="HKN32" s="72"/>
      <c r="HKO32" s="72"/>
      <c r="HKP32" s="72"/>
      <c r="HKQ32" s="72"/>
      <c r="HKR32" s="72"/>
      <c r="HKS32" s="72"/>
      <c r="HKT32" s="72"/>
      <c r="HKU32" s="72"/>
      <c r="HKV32" s="72"/>
      <c r="HKW32" s="72"/>
      <c r="HKX32" s="72"/>
      <c r="HKY32" s="72"/>
      <c r="HKZ32" s="72"/>
      <c r="HLA32" s="72"/>
      <c r="HLB32" s="72"/>
      <c r="HLC32" s="72"/>
      <c r="HLD32" s="72"/>
      <c r="HLE32" s="72"/>
      <c r="HLF32" s="72"/>
      <c r="HLG32" s="72"/>
      <c r="HLH32" s="72"/>
      <c r="HLI32" s="72"/>
      <c r="HLJ32" s="72"/>
      <c r="HLK32" s="72"/>
      <c r="HLL32" s="72"/>
      <c r="HLM32" s="72"/>
      <c r="HLN32" s="72"/>
      <c r="HLO32" s="72"/>
      <c r="HLP32" s="72"/>
      <c r="HLQ32" s="72"/>
      <c r="HLR32" s="72"/>
      <c r="HLS32" s="72"/>
      <c r="HLT32" s="72"/>
      <c r="HLU32" s="72"/>
      <c r="HLV32" s="72"/>
      <c r="HLW32" s="72"/>
      <c r="HLX32" s="72"/>
      <c r="HLY32" s="72"/>
      <c r="HLZ32" s="72"/>
      <c r="HMA32" s="72"/>
      <c r="HMB32" s="72"/>
      <c r="HMC32" s="72"/>
      <c r="HMD32" s="72"/>
      <c r="HME32" s="72"/>
      <c r="HMF32" s="72"/>
      <c r="HMG32" s="72"/>
      <c r="HMH32" s="72"/>
      <c r="HMI32" s="72"/>
      <c r="HMJ32" s="72"/>
      <c r="HMK32" s="72"/>
      <c r="HML32" s="72"/>
      <c r="HMM32" s="72"/>
      <c r="HMN32" s="72"/>
      <c r="HMO32" s="72"/>
      <c r="HMP32" s="72"/>
      <c r="HMQ32" s="72"/>
      <c r="HMR32" s="72"/>
      <c r="HMS32" s="72"/>
      <c r="HMT32" s="72"/>
      <c r="HMU32" s="72"/>
      <c r="HMV32" s="72"/>
      <c r="HMW32" s="72"/>
      <c r="HMX32" s="72"/>
      <c r="HMY32" s="72"/>
      <c r="HMZ32" s="72"/>
      <c r="HNA32" s="72"/>
      <c r="HNB32" s="72"/>
      <c r="HNC32" s="72"/>
      <c r="HND32" s="72"/>
      <c r="HNE32" s="72"/>
      <c r="HNF32" s="72"/>
      <c r="HNG32" s="72"/>
      <c r="HNH32" s="72"/>
      <c r="HNI32" s="72"/>
      <c r="HNJ32" s="72"/>
      <c r="HNK32" s="72"/>
      <c r="HNL32" s="72"/>
      <c r="HNM32" s="72"/>
      <c r="HNN32" s="72"/>
      <c r="HNO32" s="72"/>
      <c r="HNP32" s="72"/>
      <c r="HNQ32" s="72"/>
      <c r="HNR32" s="72"/>
      <c r="HNS32" s="72"/>
      <c r="HNT32" s="72"/>
      <c r="HNU32" s="72"/>
      <c r="HNV32" s="72"/>
      <c r="HNW32" s="72"/>
      <c r="HNX32" s="72"/>
      <c r="HNY32" s="72"/>
      <c r="HNZ32" s="72"/>
      <c r="HOA32" s="72"/>
      <c r="HOB32" s="72"/>
      <c r="HOC32" s="72"/>
      <c r="HOD32" s="72"/>
      <c r="HOE32" s="72"/>
      <c r="HOF32" s="72"/>
      <c r="HOG32" s="72"/>
      <c r="HOH32" s="72"/>
      <c r="HOI32" s="72"/>
      <c r="HOJ32" s="72"/>
      <c r="HOK32" s="72"/>
      <c r="HOL32" s="72"/>
      <c r="HOM32" s="72"/>
      <c r="HON32" s="72"/>
      <c r="HOO32" s="72"/>
      <c r="HOP32" s="72"/>
      <c r="HOQ32" s="72"/>
      <c r="HOR32" s="72"/>
      <c r="HOS32" s="72"/>
      <c r="HOT32" s="72"/>
      <c r="HOU32" s="72"/>
      <c r="HOV32" s="72"/>
      <c r="HOW32" s="72"/>
      <c r="HOX32" s="72"/>
      <c r="HOY32" s="72"/>
      <c r="HOZ32" s="72"/>
      <c r="HPA32" s="72"/>
      <c r="HPB32" s="72"/>
      <c r="HPC32" s="72"/>
      <c r="HPD32" s="72"/>
      <c r="HPE32" s="72"/>
      <c r="HPF32" s="72"/>
      <c r="HPG32" s="72"/>
      <c r="HPH32" s="72"/>
      <c r="HPI32" s="72"/>
      <c r="HPJ32" s="72"/>
      <c r="HPK32" s="72"/>
      <c r="HPL32" s="72"/>
      <c r="HPM32" s="72"/>
      <c r="HPN32" s="72"/>
      <c r="HPO32" s="72"/>
      <c r="HPP32" s="72"/>
      <c r="HPQ32" s="72"/>
      <c r="HPR32" s="72"/>
      <c r="HPS32" s="72"/>
      <c r="HPT32" s="72"/>
      <c r="HPU32" s="72"/>
      <c r="HPV32" s="72"/>
      <c r="HPW32" s="72"/>
      <c r="HPX32" s="72"/>
      <c r="HPY32" s="72"/>
      <c r="HPZ32" s="72"/>
      <c r="HQA32" s="72"/>
      <c r="HQB32" s="72"/>
      <c r="HQC32" s="72"/>
      <c r="HQD32" s="72"/>
      <c r="HQE32" s="72"/>
      <c r="HQF32" s="72"/>
      <c r="HQG32" s="72"/>
      <c r="HQH32" s="72"/>
      <c r="HQI32" s="72"/>
      <c r="HQJ32" s="72"/>
      <c r="HQK32" s="72"/>
      <c r="HQL32" s="72"/>
      <c r="HQM32" s="72"/>
      <c r="HQN32" s="72"/>
      <c r="HQO32" s="72"/>
      <c r="HQP32" s="72"/>
      <c r="HQQ32" s="72"/>
      <c r="HQR32" s="72"/>
      <c r="HQS32" s="72"/>
      <c r="HQT32" s="72"/>
      <c r="HQU32" s="72"/>
      <c r="HQV32" s="72"/>
      <c r="HQW32" s="72"/>
      <c r="HQX32" s="72"/>
      <c r="HQY32" s="72"/>
      <c r="HQZ32" s="72"/>
      <c r="HRA32" s="72"/>
      <c r="HRB32" s="72"/>
      <c r="HRC32" s="72"/>
      <c r="HRD32" s="72"/>
      <c r="HRE32" s="72"/>
      <c r="HRF32" s="72"/>
      <c r="HRG32" s="72"/>
      <c r="HRH32" s="72"/>
      <c r="HRI32" s="72"/>
      <c r="HRJ32" s="72"/>
      <c r="HRK32" s="72"/>
      <c r="HRL32" s="72"/>
      <c r="HRM32" s="72"/>
      <c r="HRN32" s="72"/>
      <c r="HRO32" s="72"/>
      <c r="HRP32" s="72"/>
      <c r="HRQ32" s="72"/>
      <c r="HRR32" s="72"/>
      <c r="HRS32" s="72"/>
      <c r="HRT32" s="72"/>
      <c r="HRU32" s="72"/>
      <c r="HRV32" s="72"/>
      <c r="HRW32" s="72"/>
      <c r="HRX32" s="72"/>
      <c r="HRY32" s="72"/>
      <c r="HRZ32" s="72"/>
      <c r="HSA32" s="72"/>
      <c r="HSB32" s="72"/>
      <c r="HSC32" s="72"/>
      <c r="HSD32" s="72"/>
      <c r="HSE32" s="72"/>
      <c r="HSF32" s="72"/>
      <c r="HSG32" s="72"/>
      <c r="HSH32" s="72"/>
      <c r="HSI32" s="72"/>
      <c r="HSJ32" s="72"/>
      <c r="HSK32" s="72"/>
      <c r="HSL32" s="72"/>
      <c r="HSM32" s="72"/>
      <c r="HSN32" s="72"/>
      <c r="HSO32" s="72"/>
      <c r="HSP32" s="72"/>
      <c r="HSQ32" s="72"/>
      <c r="HSR32" s="72"/>
      <c r="HSS32" s="72"/>
      <c r="HST32" s="72"/>
      <c r="HSU32" s="72"/>
      <c r="HSV32" s="72"/>
      <c r="HSW32" s="72"/>
      <c r="HSX32" s="72"/>
      <c r="HSY32" s="72"/>
      <c r="HSZ32" s="72"/>
      <c r="HTA32" s="72"/>
      <c r="HTB32" s="72"/>
      <c r="HTC32" s="72"/>
      <c r="HTD32" s="72"/>
      <c r="HTE32" s="72"/>
      <c r="HTF32" s="72"/>
      <c r="HTG32" s="72"/>
      <c r="HTH32" s="72"/>
      <c r="HTI32" s="72"/>
      <c r="HTJ32" s="72"/>
      <c r="HTK32" s="72"/>
      <c r="HTL32" s="72"/>
      <c r="HTM32" s="72"/>
      <c r="HTN32" s="72"/>
      <c r="HTO32" s="72"/>
      <c r="HTP32" s="72"/>
      <c r="HTQ32" s="72"/>
      <c r="HTR32" s="72"/>
      <c r="HTS32" s="72"/>
      <c r="HTT32" s="72"/>
      <c r="HTU32" s="72"/>
      <c r="HTV32" s="72"/>
      <c r="HTW32" s="72"/>
      <c r="HTX32" s="72"/>
      <c r="HTY32" s="72"/>
      <c r="HTZ32" s="72"/>
      <c r="HUA32" s="72"/>
      <c r="HUB32" s="72"/>
      <c r="HUC32" s="72"/>
      <c r="HUD32" s="72"/>
      <c r="HUE32" s="72"/>
      <c r="HUF32" s="72"/>
      <c r="HUG32" s="72"/>
      <c r="HUH32" s="72"/>
      <c r="HUI32" s="72"/>
      <c r="HUJ32" s="72"/>
      <c r="HUK32" s="72"/>
      <c r="HUL32" s="72"/>
      <c r="HUM32" s="72"/>
      <c r="HUN32" s="72"/>
      <c r="HUO32" s="72"/>
      <c r="HUP32" s="72"/>
      <c r="HUQ32" s="72"/>
      <c r="HUR32" s="72"/>
      <c r="HUS32" s="72"/>
      <c r="HUT32" s="72"/>
      <c r="HUU32" s="72"/>
      <c r="HUV32" s="72"/>
      <c r="HUW32" s="72"/>
      <c r="HUX32" s="72"/>
      <c r="HUY32" s="72"/>
      <c r="HUZ32" s="72"/>
      <c r="HVA32" s="72"/>
      <c r="HVB32" s="72"/>
      <c r="HVC32" s="72"/>
      <c r="HVD32" s="72"/>
      <c r="HVE32" s="72"/>
      <c r="HVF32" s="72"/>
      <c r="HVG32" s="72"/>
      <c r="HVH32" s="72"/>
      <c r="HVI32" s="72"/>
      <c r="HVJ32" s="72"/>
      <c r="HVK32" s="72"/>
      <c r="HVL32" s="72"/>
      <c r="HVM32" s="72"/>
      <c r="HVN32" s="72"/>
      <c r="HVO32" s="72"/>
      <c r="HVP32" s="72"/>
      <c r="HVQ32" s="72"/>
      <c r="HVR32" s="72"/>
      <c r="HVS32" s="72"/>
      <c r="HVT32" s="72"/>
      <c r="HVU32" s="72"/>
      <c r="HVV32" s="72"/>
      <c r="HVW32" s="72"/>
      <c r="HVX32" s="72"/>
      <c r="HVY32" s="72"/>
      <c r="HVZ32" s="72"/>
      <c r="HWA32" s="72"/>
      <c r="HWB32" s="72"/>
      <c r="HWC32" s="72"/>
      <c r="HWD32" s="72"/>
      <c r="HWE32" s="72"/>
      <c r="HWF32" s="72"/>
      <c r="HWG32" s="72"/>
      <c r="HWH32" s="72"/>
      <c r="HWI32" s="72"/>
      <c r="HWJ32" s="72"/>
      <c r="HWK32" s="72"/>
      <c r="HWL32" s="72"/>
      <c r="HWM32" s="72"/>
      <c r="HWN32" s="72"/>
      <c r="HWO32" s="72"/>
      <c r="HWP32" s="72"/>
      <c r="HWQ32" s="72"/>
      <c r="HWR32" s="72"/>
      <c r="HWS32" s="72"/>
      <c r="HWT32" s="72"/>
      <c r="HWU32" s="72"/>
      <c r="HWV32" s="72"/>
      <c r="HWW32" s="72"/>
      <c r="HWX32" s="72"/>
      <c r="HWY32" s="72"/>
      <c r="HWZ32" s="72"/>
      <c r="HXA32" s="72"/>
      <c r="HXB32" s="72"/>
      <c r="HXC32" s="72"/>
      <c r="HXD32" s="72"/>
      <c r="HXE32" s="72"/>
      <c r="HXF32" s="72"/>
      <c r="HXG32" s="72"/>
      <c r="HXH32" s="72"/>
      <c r="HXI32" s="72"/>
      <c r="HXJ32" s="72"/>
      <c r="HXK32" s="72"/>
      <c r="HXL32" s="72"/>
      <c r="HXM32" s="72"/>
      <c r="HXN32" s="72"/>
      <c r="HXO32" s="72"/>
      <c r="HXP32" s="72"/>
      <c r="HXQ32" s="72"/>
      <c r="HXR32" s="72"/>
      <c r="HXS32" s="72"/>
      <c r="HXT32" s="72"/>
      <c r="HXU32" s="72"/>
      <c r="HXV32" s="72"/>
      <c r="HXW32" s="72"/>
      <c r="HXX32" s="72"/>
      <c r="HXY32" s="72"/>
      <c r="HXZ32" s="72"/>
      <c r="HYA32" s="72"/>
      <c r="HYB32" s="72"/>
      <c r="HYC32" s="72"/>
      <c r="HYD32" s="72"/>
      <c r="HYE32" s="72"/>
      <c r="HYF32" s="72"/>
      <c r="HYG32" s="72"/>
      <c r="HYH32" s="72"/>
      <c r="HYI32" s="72"/>
      <c r="HYJ32" s="72"/>
      <c r="HYK32" s="72"/>
      <c r="HYL32" s="72"/>
      <c r="HYM32" s="72"/>
      <c r="HYN32" s="72"/>
      <c r="HYO32" s="72"/>
      <c r="HYP32" s="72"/>
      <c r="HYQ32" s="72"/>
      <c r="HYR32" s="72"/>
      <c r="HYS32" s="72"/>
      <c r="HYT32" s="72"/>
      <c r="HYU32" s="72"/>
      <c r="HYV32" s="72"/>
      <c r="HYW32" s="72"/>
      <c r="HYX32" s="72"/>
      <c r="HYY32" s="72"/>
      <c r="HYZ32" s="72"/>
      <c r="HZA32" s="72"/>
      <c r="HZB32" s="72"/>
      <c r="HZC32" s="72"/>
      <c r="HZD32" s="72"/>
      <c r="HZE32" s="72"/>
      <c r="HZF32" s="72"/>
      <c r="HZG32" s="72"/>
      <c r="HZH32" s="72"/>
      <c r="HZI32" s="72"/>
      <c r="HZJ32" s="72"/>
      <c r="HZK32" s="72"/>
      <c r="HZL32" s="72"/>
      <c r="HZM32" s="72"/>
      <c r="HZN32" s="72"/>
      <c r="HZO32" s="72"/>
      <c r="HZP32" s="72"/>
      <c r="HZQ32" s="72"/>
      <c r="HZR32" s="72"/>
      <c r="HZS32" s="72"/>
      <c r="HZT32" s="72"/>
      <c r="HZU32" s="72"/>
      <c r="HZV32" s="72"/>
      <c r="HZW32" s="72"/>
      <c r="HZX32" s="72"/>
      <c r="HZY32" s="72"/>
      <c r="HZZ32" s="72"/>
      <c r="IAA32" s="72"/>
      <c r="IAB32" s="72"/>
      <c r="IAC32" s="72"/>
      <c r="IAD32" s="72"/>
      <c r="IAE32" s="72"/>
      <c r="IAF32" s="72"/>
      <c r="IAG32" s="72"/>
      <c r="IAH32" s="72"/>
      <c r="IAI32" s="72"/>
      <c r="IAJ32" s="72"/>
      <c r="IAK32" s="72"/>
      <c r="IAL32" s="72"/>
      <c r="IAM32" s="72"/>
      <c r="IAN32" s="72"/>
      <c r="IAO32" s="72"/>
      <c r="IAP32" s="72"/>
      <c r="IAQ32" s="72"/>
      <c r="IAR32" s="72"/>
      <c r="IAS32" s="72"/>
      <c r="IAT32" s="72"/>
      <c r="IAU32" s="72"/>
      <c r="IAV32" s="72"/>
      <c r="IAW32" s="72"/>
      <c r="IAX32" s="72"/>
      <c r="IAY32" s="72"/>
      <c r="IAZ32" s="72"/>
      <c r="IBA32" s="72"/>
      <c r="IBB32" s="72"/>
      <c r="IBC32" s="72"/>
      <c r="IBD32" s="72"/>
      <c r="IBE32" s="72"/>
      <c r="IBF32" s="72"/>
      <c r="IBG32" s="72"/>
      <c r="IBH32" s="72"/>
      <c r="IBI32" s="72"/>
      <c r="IBJ32" s="72"/>
      <c r="IBK32" s="72"/>
      <c r="IBL32" s="72"/>
      <c r="IBM32" s="72"/>
      <c r="IBN32" s="72"/>
      <c r="IBO32" s="72"/>
      <c r="IBP32" s="72"/>
      <c r="IBQ32" s="72"/>
      <c r="IBR32" s="72"/>
      <c r="IBS32" s="72"/>
      <c r="IBT32" s="72"/>
      <c r="IBU32" s="72"/>
      <c r="IBV32" s="72"/>
      <c r="IBW32" s="72"/>
      <c r="IBX32" s="72"/>
      <c r="IBY32" s="72"/>
      <c r="IBZ32" s="72"/>
      <c r="ICA32" s="72"/>
      <c r="ICB32" s="72"/>
      <c r="ICC32" s="72"/>
      <c r="ICD32" s="72"/>
      <c r="ICE32" s="72"/>
      <c r="ICF32" s="72"/>
      <c r="ICG32" s="72"/>
      <c r="ICH32" s="72"/>
      <c r="ICI32" s="72"/>
      <c r="ICJ32" s="72"/>
      <c r="ICK32" s="72"/>
      <c r="ICL32" s="72"/>
      <c r="ICM32" s="72"/>
      <c r="ICN32" s="72"/>
      <c r="ICO32" s="72"/>
      <c r="ICP32" s="72"/>
      <c r="ICQ32" s="72"/>
      <c r="ICR32" s="72"/>
      <c r="ICS32" s="72"/>
      <c r="ICT32" s="72"/>
      <c r="ICU32" s="72"/>
      <c r="ICV32" s="72"/>
      <c r="ICW32" s="72"/>
      <c r="ICX32" s="72"/>
      <c r="ICY32" s="72"/>
      <c r="ICZ32" s="72"/>
      <c r="IDA32" s="72"/>
      <c r="IDB32" s="72"/>
      <c r="IDC32" s="72"/>
      <c r="IDD32" s="72"/>
      <c r="IDE32" s="72"/>
      <c r="IDF32" s="72"/>
      <c r="IDG32" s="72"/>
      <c r="IDH32" s="72"/>
      <c r="IDI32" s="72"/>
      <c r="IDJ32" s="72"/>
      <c r="IDK32" s="72"/>
      <c r="IDL32" s="72"/>
      <c r="IDM32" s="72"/>
      <c r="IDN32" s="72"/>
      <c r="IDO32" s="72"/>
      <c r="IDP32" s="72"/>
      <c r="IDQ32" s="72"/>
      <c r="IDR32" s="72"/>
      <c r="IDS32" s="72"/>
      <c r="IDT32" s="72"/>
      <c r="IDU32" s="72"/>
      <c r="IDV32" s="72"/>
      <c r="IDW32" s="72"/>
      <c r="IDX32" s="72"/>
      <c r="IDY32" s="72"/>
      <c r="IDZ32" s="72"/>
      <c r="IEA32" s="72"/>
      <c r="IEB32" s="72"/>
      <c r="IEC32" s="72"/>
      <c r="IED32" s="72"/>
      <c r="IEE32" s="72"/>
      <c r="IEF32" s="72"/>
      <c r="IEG32" s="72"/>
      <c r="IEH32" s="72"/>
      <c r="IEI32" s="72"/>
      <c r="IEJ32" s="72"/>
      <c r="IEK32" s="72"/>
      <c r="IEL32" s="72"/>
      <c r="IEM32" s="72"/>
      <c r="IEN32" s="72"/>
      <c r="IEO32" s="72"/>
      <c r="IEP32" s="72"/>
      <c r="IEQ32" s="72"/>
      <c r="IER32" s="72"/>
      <c r="IES32" s="72"/>
      <c r="IET32" s="72"/>
      <c r="IEU32" s="72"/>
      <c r="IEV32" s="72"/>
      <c r="IEW32" s="72"/>
      <c r="IEX32" s="72"/>
      <c r="IEY32" s="72"/>
      <c r="IEZ32" s="72"/>
      <c r="IFA32" s="72"/>
      <c r="IFB32" s="72"/>
      <c r="IFC32" s="72"/>
      <c r="IFD32" s="72"/>
      <c r="IFE32" s="72"/>
      <c r="IFF32" s="72"/>
      <c r="IFG32" s="72"/>
      <c r="IFH32" s="72"/>
      <c r="IFI32" s="72"/>
      <c r="IFJ32" s="72"/>
      <c r="IFK32" s="72"/>
      <c r="IFL32" s="72"/>
      <c r="IFM32" s="72"/>
      <c r="IFN32" s="72"/>
      <c r="IFO32" s="72"/>
      <c r="IFP32" s="72"/>
      <c r="IFQ32" s="72"/>
      <c r="IFR32" s="72"/>
      <c r="IFS32" s="72"/>
      <c r="IFT32" s="72"/>
      <c r="IFU32" s="72"/>
      <c r="IFV32" s="72"/>
      <c r="IFW32" s="72"/>
      <c r="IFX32" s="72"/>
      <c r="IFY32" s="72"/>
      <c r="IFZ32" s="72"/>
      <c r="IGA32" s="72"/>
      <c r="IGB32" s="72"/>
      <c r="IGC32" s="72"/>
      <c r="IGD32" s="72"/>
      <c r="IGE32" s="72"/>
      <c r="IGF32" s="72"/>
      <c r="IGG32" s="72"/>
      <c r="IGH32" s="72"/>
      <c r="IGI32" s="72"/>
      <c r="IGJ32" s="72"/>
      <c r="IGK32" s="72"/>
      <c r="IGL32" s="72"/>
      <c r="IGM32" s="72"/>
      <c r="IGN32" s="72"/>
      <c r="IGO32" s="72"/>
      <c r="IGP32" s="72"/>
      <c r="IGQ32" s="72"/>
      <c r="IGR32" s="72"/>
      <c r="IGS32" s="72"/>
      <c r="IGT32" s="72"/>
      <c r="IGU32" s="72"/>
      <c r="IGV32" s="72"/>
      <c r="IGW32" s="72"/>
      <c r="IGX32" s="72"/>
      <c r="IGY32" s="72"/>
      <c r="IGZ32" s="72"/>
      <c r="IHA32" s="72"/>
      <c r="IHB32" s="72"/>
      <c r="IHC32" s="72"/>
      <c r="IHD32" s="72"/>
      <c r="IHE32" s="72"/>
      <c r="IHF32" s="72"/>
      <c r="IHG32" s="72"/>
      <c r="IHH32" s="72"/>
      <c r="IHI32" s="72"/>
      <c r="IHJ32" s="72"/>
      <c r="IHK32" s="72"/>
      <c r="IHL32" s="72"/>
      <c r="IHM32" s="72"/>
      <c r="IHN32" s="72"/>
      <c r="IHO32" s="72"/>
      <c r="IHP32" s="72"/>
      <c r="IHQ32" s="72"/>
      <c r="IHR32" s="72"/>
      <c r="IHS32" s="72"/>
      <c r="IHT32" s="72"/>
      <c r="IHU32" s="72"/>
      <c r="IHV32" s="72"/>
      <c r="IHW32" s="72"/>
      <c r="IHX32" s="72"/>
      <c r="IHY32" s="72"/>
      <c r="IHZ32" s="72"/>
      <c r="IIA32" s="72"/>
      <c r="IIB32" s="72"/>
      <c r="IIC32" s="72"/>
      <c r="IID32" s="72"/>
      <c r="IIE32" s="72"/>
      <c r="IIF32" s="72"/>
      <c r="IIG32" s="72"/>
      <c r="IIH32" s="72"/>
      <c r="III32" s="72"/>
      <c r="IIJ32" s="72"/>
      <c r="IIK32" s="72"/>
      <c r="IIL32" s="72"/>
      <c r="IIM32" s="72"/>
      <c r="IIN32" s="72"/>
      <c r="IIO32" s="72"/>
      <c r="IIP32" s="72"/>
      <c r="IIQ32" s="72"/>
      <c r="IIR32" s="72"/>
      <c r="IIS32" s="72"/>
      <c r="IIT32" s="72"/>
      <c r="IIU32" s="72"/>
      <c r="IIV32" s="72"/>
      <c r="IIW32" s="72"/>
      <c r="IIX32" s="72"/>
      <c r="IIY32" s="72"/>
      <c r="IIZ32" s="72"/>
      <c r="IJA32" s="72"/>
      <c r="IJB32" s="72"/>
      <c r="IJC32" s="72"/>
      <c r="IJD32" s="72"/>
      <c r="IJE32" s="72"/>
      <c r="IJF32" s="72"/>
      <c r="IJG32" s="72"/>
      <c r="IJH32" s="72"/>
      <c r="IJI32" s="72"/>
      <c r="IJJ32" s="72"/>
      <c r="IJK32" s="72"/>
      <c r="IJL32" s="72"/>
      <c r="IJM32" s="72"/>
      <c r="IJN32" s="72"/>
      <c r="IJO32" s="72"/>
      <c r="IJP32" s="72"/>
      <c r="IJQ32" s="72"/>
      <c r="IJR32" s="72"/>
      <c r="IJS32" s="72"/>
      <c r="IJT32" s="72"/>
      <c r="IJU32" s="72"/>
      <c r="IJV32" s="72"/>
      <c r="IJW32" s="72"/>
      <c r="IJX32" s="72"/>
      <c r="IJY32" s="72"/>
      <c r="IJZ32" s="72"/>
      <c r="IKA32" s="72"/>
      <c r="IKB32" s="72"/>
      <c r="IKC32" s="72"/>
      <c r="IKD32" s="72"/>
      <c r="IKE32" s="72"/>
      <c r="IKF32" s="72"/>
      <c r="IKG32" s="72"/>
      <c r="IKH32" s="72"/>
      <c r="IKI32" s="72"/>
      <c r="IKJ32" s="72"/>
      <c r="IKK32" s="72"/>
      <c r="IKL32" s="72"/>
      <c r="IKM32" s="72"/>
      <c r="IKN32" s="72"/>
      <c r="IKO32" s="72"/>
      <c r="IKP32" s="72"/>
      <c r="IKQ32" s="72"/>
      <c r="IKR32" s="72"/>
      <c r="IKS32" s="72"/>
      <c r="IKT32" s="72"/>
      <c r="IKU32" s="72"/>
      <c r="IKV32" s="72"/>
      <c r="IKW32" s="72"/>
      <c r="IKX32" s="72"/>
      <c r="IKY32" s="72"/>
      <c r="IKZ32" s="72"/>
      <c r="ILA32" s="72"/>
      <c r="ILB32" s="72"/>
      <c r="ILC32" s="72"/>
      <c r="ILD32" s="72"/>
      <c r="ILE32" s="72"/>
      <c r="ILF32" s="72"/>
      <c r="ILG32" s="72"/>
      <c r="ILH32" s="72"/>
      <c r="ILI32" s="72"/>
      <c r="ILJ32" s="72"/>
      <c r="ILK32" s="72"/>
      <c r="ILL32" s="72"/>
      <c r="ILM32" s="72"/>
      <c r="ILN32" s="72"/>
      <c r="ILO32" s="72"/>
      <c r="ILP32" s="72"/>
      <c r="ILQ32" s="72"/>
      <c r="ILR32" s="72"/>
      <c r="ILS32" s="72"/>
      <c r="ILT32" s="72"/>
      <c r="ILU32" s="72"/>
      <c r="ILV32" s="72"/>
      <c r="ILW32" s="72"/>
      <c r="ILX32" s="72"/>
      <c r="ILY32" s="72"/>
      <c r="ILZ32" s="72"/>
      <c r="IMA32" s="72"/>
      <c r="IMB32" s="72"/>
      <c r="IMC32" s="72"/>
      <c r="IMD32" s="72"/>
      <c r="IME32" s="72"/>
      <c r="IMF32" s="72"/>
      <c r="IMG32" s="72"/>
      <c r="IMH32" s="72"/>
      <c r="IMI32" s="72"/>
      <c r="IMJ32" s="72"/>
      <c r="IMK32" s="72"/>
      <c r="IML32" s="72"/>
      <c r="IMM32" s="72"/>
      <c r="IMN32" s="72"/>
      <c r="IMO32" s="72"/>
      <c r="IMP32" s="72"/>
      <c r="IMQ32" s="72"/>
      <c r="IMR32" s="72"/>
      <c r="IMS32" s="72"/>
      <c r="IMT32" s="72"/>
      <c r="IMU32" s="72"/>
      <c r="IMV32" s="72"/>
      <c r="IMW32" s="72"/>
      <c r="IMX32" s="72"/>
      <c r="IMY32" s="72"/>
      <c r="IMZ32" s="72"/>
      <c r="INA32" s="72"/>
      <c r="INB32" s="72"/>
      <c r="INC32" s="72"/>
      <c r="IND32" s="72"/>
      <c r="INE32" s="72"/>
      <c r="INF32" s="72"/>
      <c r="ING32" s="72"/>
      <c r="INH32" s="72"/>
      <c r="INI32" s="72"/>
      <c r="INJ32" s="72"/>
      <c r="INK32" s="72"/>
      <c r="INL32" s="72"/>
      <c r="INM32" s="72"/>
      <c r="INN32" s="72"/>
      <c r="INO32" s="72"/>
      <c r="INP32" s="72"/>
      <c r="INQ32" s="72"/>
      <c r="INR32" s="72"/>
      <c r="INS32" s="72"/>
      <c r="INT32" s="72"/>
      <c r="INU32" s="72"/>
      <c r="INV32" s="72"/>
      <c r="INW32" s="72"/>
      <c r="INX32" s="72"/>
      <c r="INY32" s="72"/>
      <c r="INZ32" s="72"/>
      <c r="IOA32" s="72"/>
      <c r="IOB32" s="72"/>
      <c r="IOC32" s="72"/>
      <c r="IOD32" s="72"/>
      <c r="IOE32" s="72"/>
      <c r="IOF32" s="72"/>
      <c r="IOG32" s="72"/>
      <c r="IOH32" s="72"/>
      <c r="IOI32" s="72"/>
      <c r="IOJ32" s="72"/>
      <c r="IOK32" s="72"/>
      <c r="IOL32" s="72"/>
      <c r="IOM32" s="72"/>
      <c r="ION32" s="72"/>
      <c r="IOO32" s="72"/>
      <c r="IOP32" s="72"/>
      <c r="IOQ32" s="72"/>
      <c r="IOR32" s="72"/>
      <c r="IOS32" s="72"/>
      <c r="IOT32" s="72"/>
      <c r="IOU32" s="72"/>
      <c r="IOV32" s="72"/>
      <c r="IOW32" s="72"/>
      <c r="IOX32" s="72"/>
      <c r="IOY32" s="72"/>
      <c r="IOZ32" s="72"/>
      <c r="IPA32" s="72"/>
      <c r="IPB32" s="72"/>
      <c r="IPC32" s="72"/>
      <c r="IPD32" s="72"/>
      <c r="IPE32" s="72"/>
      <c r="IPF32" s="72"/>
      <c r="IPG32" s="72"/>
      <c r="IPH32" s="72"/>
      <c r="IPI32" s="72"/>
      <c r="IPJ32" s="72"/>
      <c r="IPK32" s="72"/>
      <c r="IPL32" s="72"/>
      <c r="IPM32" s="72"/>
      <c r="IPN32" s="72"/>
      <c r="IPO32" s="72"/>
      <c r="IPP32" s="72"/>
      <c r="IPQ32" s="72"/>
      <c r="IPR32" s="72"/>
      <c r="IPS32" s="72"/>
      <c r="IPT32" s="72"/>
      <c r="IPU32" s="72"/>
      <c r="IPV32" s="72"/>
      <c r="IPW32" s="72"/>
      <c r="IPX32" s="72"/>
      <c r="IPY32" s="72"/>
      <c r="IPZ32" s="72"/>
      <c r="IQA32" s="72"/>
      <c r="IQB32" s="72"/>
      <c r="IQC32" s="72"/>
      <c r="IQD32" s="72"/>
      <c r="IQE32" s="72"/>
      <c r="IQF32" s="72"/>
      <c r="IQG32" s="72"/>
      <c r="IQH32" s="72"/>
      <c r="IQI32" s="72"/>
      <c r="IQJ32" s="72"/>
      <c r="IQK32" s="72"/>
      <c r="IQL32" s="72"/>
      <c r="IQM32" s="72"/>
      <c r="IQN32" s="72"/>
      <c r="IQO32" s="72"/>
      <c r="IQP32" s="72"/>
      <c r="IQQ32" s="72"/>
      <c r="IQR32" s="72"/>
      <c r="IQS32" s="72"/>
      <c r="IQT32" s="72"/>
      <c r="IQU32" s="72"/>
      <c r="IQV32" s="72"/>
      <c r="IQW32" s="72"/>
      <c r="IQX32" s="72"/>
      <c r="IQY32" s="72"/>
      <c r="IQZ32" s="72"/>
      <c r="IRA32" s="72"/>
      <c r="IRB32" s="72"/>
      <c r="IRC32" s="72"/>
      <c r="IRD32" s="72"/>
      <c r="IRE32" s="72"/>
      <c r="IRF32" s="72"/>
      <c r="IRG32" s="72"/>
      <c r="IRH32" s="72"/>
      <c r="IRI32" s="72"/>
      <c r="IRJ32" s="72"/>
      <c r="IRK32" s="72"/>
      <c r="IRL32" s="72"/>
      <c r="IRM32" s="72"/>
      <c r="IRN32" s="72"/>
      <c r="IRO32" s="72"/>
      <c r="IRP32" s="72"/>
      <c r="IRQ32" s="72"/>
      <c r="IRR32" s="72"/>
      <c r="IRS32" s="72"/>
      <c r="IRT32" s="72"/>
      <c r="IRU32" s="72"/>
      <c r="IRV32" s="72"/>
      <c r="IRW32" s="72"/>
      <c r="IRX32" s="72"/>
      <c r="IRY32" s="72"/>
      <c r="IRZ32" s="72"/>
      <c r="ISA32" s="72"/>
      <c r="ISB32" s="72"/>
      <c r="ISC32" s="72"/>
      <c r="ISD32" s="72"/>
      <c r="ISE32" s="72"/>
      <c r="ISF32" s="72"/>
      <c r="ISG32" s="72"/>
      <c r="ISH32" s="72"/>
      <c r="ISI32" s="72"/>
      <c r="ISJ32" s="72"/>
      <c r="ISK32" s="72"/>
      <c r="ISL32" s="72"/>
      <c r="ISM32" s="72"/>
      <c r="ISN32" s="72"/>
      <c r="ISO32" s="72"/>
      <c r="ISP32" s="72"/>
      <c r="ISQ32" s="72"/>
      <c r="ISR32" s="72"/>
      <c r="ISS32" s="72"/>
      <c r="IST32" s="72"/>
      <c r="ISU32" s="72"/>
      <c r="ISV32" s="72"/>
      <c r="ISW32" s="72"/>
      <c r="ISX32" s="72"/>
      <c r="ISY32" s="72"/>
      <c r="ISZ32" s="72"/>
      <c r="ITA32" s="72"/>
      <c r="ITB32" s="72"/>
      <c r="ITC32" s="72"/>
      <c r="ITD32" s="72"/>
      <c r="ITE32" s="72"/>
      <c r="ITF32" s="72"/>
      <c r="ITG32" s="72"/>
      <c r="ITH32" s="72"/>
      <c r="ITI32" s="72"/>
      <c r="ITJ32" s="72"/>
      <c r="ITK32" s="72"/>
      <c r="ITL32" s="72"/>
      <c r="ITM32" s="72"/>
      <c r="ITN32" s="72"/>
      <c r="ITO32" s="72"/>
      <c r="ITP32" s="72"/>
      <c r="ITQ32" s="72"/>
      <c r="ITR32" s="72"/>
      <c r="ITS32" s="72"/>
      <c r="ITT32" s="72"/>
      <c r="ITU32" s="72"/>
      <c r="ITV32" s="72"/>
      <c r="ITW32" s="72"/>
      <c r="ITX32" s="72"/>
      <c r="ITY32" s="72"/>
      <c r="ITZ32" s="72"/>
      <c r="IUA32" s="72"/>
      <c r="IUB32" s="72"/>
      <c r="IUC32" s="72"/>
      <c r="IUD32" s="72"/>
      <c r="IUE32" s="72"/>
      <c r="IUF32" s="72"/>
      <c r="IUG32" s="72"/>
      <c r="IUH32" s="72"/>
      <c r="IUI32" s="72"/>
      <c r="IUJ32" s="72"/>
      <c r="IUK32" s="72"/>
      <c r="IUL32" s="72"/>
      <c r="IUM32" s="72"/>
      <c r="IUN32" s="72"/>
      <c r="IUO32" s="72"/>
      <c r="IUP32" s="72"/>
      <c r="IUQ32" s="72"/>
      <c r="IUR32" s="72"/>
      <c r="IUS32" s="72"/>
      <c r="IUT32" s="72"/>
      <c r="IUU32" s="72"/>
      <c r="IUV32" s="72"/>
      <c r="IUW32" s="72"/>
      <c r="IUX32" s="72"/>
      <c r="IUY32" s="72"/>
      <c r="IUZ32" s="72"/>
      <c r="IVA32" s="72"/>
      <c r="IVB32" s="72"/>
      <c r="IVC32" s="72"/>
      <c r="IVD32" s="72"/>
      <c r="IVE32" s="72"/>
      <c r="IVF32" s="72"/>
      <c r="IVG32" s="72"/>
      <c r="IVH32" s="72"/>
      <c r="IVI32" s="72"/>
      <c r="IVJ32" s="72"/>
      <c r="IVK32" s="72"/>
      <c r="IVL32" s="72"/>
      <c r="IVM32" s="72"/>
      <c r="IVN32" s="72"/>
      <c r="IVO32" s="72"/>
      <c r="IVP32" s="72"/>
      <c r="IVQ32" s="72"/>
      <c r="IVR32" s="72"/>
      <c r="IVS32" s="72"/>
      <c r="IVT32" s="72"/>
      <c r="IVU32" s="72"/>
      <c r="IVV32" s="72"/>
      <c r="IVW32" s="72"/>
      <c r="IVX32" s="72"/>
      <c r="IVY32" s="72"/>
      <c r="IVZ32" s="72"/>
      <c r="IWA32" s="72"/>
      <c r="IWB32" s="72"/>
      <c r="IWC32" s="72"/>
      <c r="IWD32" s="72"/>
      <c r="IWE32" s="72"/>
      <c r="IWF32" s="72"/>
      <c r="IWG32" s="72"/>
      <c r="IWH32" s="72"/>
      <c r="IWI32" s="72"/>
      <c r="IWJ32" s="72"/>
      <c r="IWK32" s="72"/>
      <c r="IWL32" s="72"/>
      <c r="IWM32" s="72"/>
      <c r="IWN32" s="72"/>
      <c r="IWO32" s="72"/>
      <c r="IWP32" s="72"/>
      <c r="IWQ32" s="72"/>
      <c r="IWR32" s="72"/>
      <c r="IWS32" s="72"/>
      <c r="IWT32" s="72"/>
      <c r="IWU32" s="72"/>
      <c r="IWV32" s="72"/>
      <c r="IWW32" s="72"/>
      <c r="IWX32" s="72"/>
      <c r="IWY32" s="72"/>
      <c r="IWZ32" s="72"/>
      <c r="IXA32" s="72"/>
      <c r="IXB32" s="72"/>
      <c r="IXC32" s="72"/>
      <c r="IXD32" s="72"/>
      <c r="IXE32" s="72"/>
      <c r="IXF32" s="72"/>
      <c r="IXG32" s="72"/>
      <c r="IXH32" s="72"/>
      <c r="IXI32" s="72"/>
      <c r="IXJ32" s="72"/>
      <c r="IXK32" s="72"/>
      <c r="IXL32" s="72"/>
      <c r="IXM32" s="72"/>
      <c r="IXN32" s="72"/>
      <c r="IXO32" s="72"/>
      <c r="IXP32" s="72"/>
      <c r="IXQ32" s="72"/>
      <c r="IXR32" s="72"/>
      <c r="IXS32" s="72"/>
      <c r="IXT32" s="72"/>
      <c r="IXU32" s="72"/>
      <c r="IXV32" s="72"/>
      <c r="IXW32" s="72"/>
      <c r="IXX32" s="72"/>
      <c r="IXY32" s="72"/>
      <c r="IXZ32" s="72"/>
      <c r="IYA32" s="72"/>
      <c r="IYB32" s="72"/>
      <c r="IYC32" s="72"/>
      <c r="IYD32" s="72"/>
      <c r="IYE32" s="72"/>
      <c r="IYF32" s="72"/>
      <c r="IYG32" s="72"/>
      <c r="IYH32" s="72"/>
      <c r="IYI32" s="72"/>
      <c r="IYJ32" s="72"/>
      <c r="IYK32" s="72"/>
      <c r="IYL32" s="72"/>
      <c r="IYM32" s="72"/>
      <c r="IYN32" s="72"/>
      <c r="IYO32" s="72"/>
      <c r="IYP32" s="72"/>
      <c r="IYQ32" s="72"/>
      <c r="IYR32" s="72"/>
      <c r="IYS32" s="72"/>
      <c r="IYT32" s="72"/>
      <c r="IYU32" s="72"/>
      <c r="IYV32" s="72"/>
      <c r="IYW32" s="72"/>
      <c r="IYX32" s="72"/>
      <c r="IYY32" s="72"/>
      <c r="IYZ32" s="72"/>
      <c r="IZA32" s="72"/>
      <c r="IZB32" s="72"/>
      <c r="IZC32" s="72"/>
      <c r="IZD32" s="72"/>
      <c r="IZE32" s="72"/>
      <c r="IZF32" s="72"/>
      <c r="IZG32" s="72"/>
      <c r="IZH32" s="72"/>
      <c r="IZI32" s="72"/>
      <c r="IZJ32" s="72"/>
      <c r="IZK32" s="72"/>
      <c r="IZL32" s="72"/>
      <c r="IZM32" s="72"/>
      <c r="IZN32" s="72"/>
      <c r="IZO32" s="72"/>
      <c r="IZP32" s="72"/>
      <c r="IZQ32" s="72"/>
      <c r="IZR32" s="72"/>
      <c r="IZS32" s="72"/>
      <c r="IZT32" s="72"/>
      <c r="IZU32" s="72"/>
      <c r="IZV32" s="72"/>
      <c r="IZW32" s="72"/>
      <c r="IZX32" s="72"/>
      <c r="IZY32" s="72"/>
      <c r="IZZ32" s="72"/>
      <c r="JAA32" s="72"/>
      <c r="JAB32" s="72"/>
      <c r="JAC32" s="72"/>
      <c r="JAD32" s="72"/>
      <c r="JAE32" s="72"/>
      <c r="JAF32" s="72"/>
      <c r="JAG32" s="72"/>
      <c r="JAH32" s="72"/>
      <c r="JAI32" s="72"/>
      <c r="JAJ32" s="72"/>
      <c r="JAK32" s="72"/>
      <c r="JAL32" s="72"/>
      <c r="JAM32" s="72"/>
      <c r="JAN32" s="72"/>
      <c r="JAO32" s="72"/>
      <c r="JAP32" s="72"/>
      <c r="JAQ32" s="72"/>
      <c r="JAR32" s="72"/>
      <c r="JAS32" s="72"/>
      <c r="JAT32" s="72"/>
      <c r="JAU32" s="72"/>
      <c r="JAV32" s="72"/>
      <c r="JAW32" s="72"/>
      <c r="JAX32" s="72"/>
      <c r="JAY32" s="72"/>
      <c r="JAZ32" s="72"/>
      <c r="JBA32" s="72"/>
      <c r="JBB32" s="72"/>
      <c r="JBC32" s="72"/>
      <c r="JBD32" s="72"/>
      <c r="JBE32" s="72"/>
      <c r="JBF32" s="72"/>
      <c r="JBG32" s="72"/>
      <c r="JBH32" s="72"/>
      <c r="JBI32" s="72"/>
      <c r="JBJ32" s="72"/>
      <c r="JBK32" s="72"/>
      <c r="JBL32" s="72"/>
      <c r="JBM32" s="72"/>
      <c r="JBN32" s="72"/>
      <c r="JBO32" s="72"/>
      <c r="JBP32" s="72"/>
      <c r="JBQ32" s="72"/>
      <c r="JBR32" s="72"/>
      <c r="JBS32" s="72"/>
      <c r="JBT32" s="72"/>
      <c r="JBU32" s="72"/>
      <c r="JBV32" s="72"/>
      <c r="JBW32" s="72"/>
      <c r="JBX32" s="72"/>
      <c r="JBY32" s="72"/>
      <c r="JBZ32" s="72"/>
      <c r="JCA32" s="72"/>
      <c r="JCB32" s="72"/>
      <c r="JCC32" s="72"/>
      <c r="JCD32" s="72"/>
      <c r="JCE32" s="72"/>
      <c r="JCF32" s="72"/>
      <c r="JCG32" s="72"/>
      <c r="JCH32" s="72"/>
      <c r="JCI32" s="72"/>
      <c r="JCJ32" s="72"/>
      <c r="JCK32" s="72"/>
      <c r="JCL32" s="72"/>
      <c r="JCM32" s="72"/>
      <c r="JCN32" s="72"/>
      <c r="JCO32" s="72"/>
      <c r="JCP32" s="72"/>
      <c r="JCQ32" s="72"/>
      <c r="JCR32" s="72"/>
      <c r="JCS32" s="72"/>
      <c r="JCT32" s="72"/>
      <c r="JCU32" s="72"/>
      <c r="JCV32" s="72"/>
      <c r="JCW32" s="72"/>
      <c r="JCX32" s="72"/>
      <c r="JCY32" s="72"/>
      <c r="JCZ32" s="72"/>
      <c r="JDA32" s="72"/>
      <c r="JDB32" s="72"/>
      <c r="JDC32" s="72"/>
      <c r="JDD32" s="72"/>
      <c r="JDE32" s="72"/>
      <c r="JDF32" s="72"/>
      <c r="JDG32" s="72"/>
      <c r="JDH32" s="72"/>
      <c r="JDI32" s="72"/>
      <c r="JDJ32" s="72"/>
      <c r="JDK32" s="72"/>
      <c r="JDL32" s="72"/>
      <c r="JDM32" s="72"/>
      <c r="JDN32" s="72"/>
      <c r="JDO32" s="72"/>
      <c r="JDP32" s="72"/>
      <c r="JDQ32" s="72"/>
      <c r="JDR32" s="72"/>
      <c r="JDS32" s="72"/>
      <c r="JDT32" s="72"/>
      <c r="JDU32" s="72"/>
      <c r="JDV32" s="72"/>
      <c r="JDW32" s="72"/>
      <c r="JDX32" s="72"/>
      <c r="JDY32" s="72"/>
      <c r="JDZ32" s="72"/>
      <c r="JEA32" s="72"/>
      <c r="JEB32" s="72"/>
      <c r="JEC32" s="72"/>
      <c r="JED32" s="72"/>
      <c r="JEE32" s="72"/>
      <c r="JEF32" s="72"/>
      <c r="JEG32" s="72"/>
      <c r="JEH32" s="72"/>
      <c r="JEI32" s="72"/>
      <c r="JEJ32" s="72"/>
      <c r="JEK32" s="72"/>
      <c r="JEL32" s="72"/>
      <c r="JEM32" s="72"/>
      <c r="JEN32" s="72"/>
      <c r="JEO32" s="72"/>
      <c r="JEP32" s="72"/>
      <c r="JEQ32" s="72"/>
      <c r="JER32" s="72"/>
      <c r="JES32" s="72"/>
      <c r="JET32" s="72"/>
      <c r="JEU32" s="72"/>
      <c r="JEV32" s="72"/>
      <c r="JEW32" s="72"/>
      <c r="JEX32" s="72"/>
      <c r="JEY32" s="72"/>
      <c r="JEZ32" s="72"/>
      <c r="JFA32" s="72"/>
      <c r="JFB32" s="72"/>
      <c r="JFC32" s="72"/>
      <c r="JFD32" s="72"/>
      <c r="JFE32" s="72"/>
      <c r="JFF32" s="72"/>
      <c r="JFG32" s="72"/>
      <c r="JFH32" s="72"/>
      <c r="JFI32" s="72"/>
      <c r="JFJ32" s="72"/>
      <c r="JFK32" s="72"/>
      <c r="JFL32" s="72"/>
      <c r="JFM32" s="72"/>
      <c r="JFN32" s="72"/>
      <c r="JFO32" s="72"/>
      <c r="JFP32" s="72"/>
      <c r="JFQ32" s="72"/>
      <c r="JFR32" s="72"/>
      <c r="JFS32" s="72"/>
      <c r="JFT32" s="72"/>
      <c r="JFU32" s="72"/>
      <c r="JFV32" s="72"/>
      <c r="JFW32" s="72"/>
      <c r="JFX32" s="72"/>
      <c r="JFY32" s="72"/>
      <c r="JFZ32" s="72"/>
      <c r="JGA32" s="72"/>
      <c r="JGB32" s="72"/>
      <c r="JGC32" s="72"/>
      <c r="JGD32" s="72"/>
      <c r="JGE32" s="72"/>
      <c r="JGF32" s="72"/>
      <c r="JGG32" s="72"/>
      <c r="JGH32" s="72"/>
      <c r="JGI32" s="72"/>
      <c r="JGJ32" s="72"/>
      <c r="JGK32" s="72"/>
      <c r="JGL32" s="72"/>
      <c r="JGM32" s="72"/>
      <c r="JGN32" s="72"/>
      <c r="JGO32" s="72"/>
      <c r="JGP32" s="72"/>
      <c r="JGQ32" s="72"/>
      <c r="JGR32" s="72"/>
      <c r="JGS32" s="72"/>
      <c r="JGT32" s="72"/>
      <c r="JGU32" s="72"/>
      <c r="JGV32" s="72"/>
      <c r="JGW32" s="72"/>
      <c r="JGX32" s="72"/>
      <c r="JGY32" s="72"/>
      <c r="JGZ32" s="72"/>
      <c r="JHA32" s="72"/>
      <c r="JHB32" s="72"/>
      <c r="JHC32" s="72"/>
      <c r="JHD32" s="72"/>
      <c r="JHE32" s="72"/>
      <c r="JHF32" s="72"/>
      <c r="JHG32" s="72"/>
      <c r="JHH32" s="72"/>
      <c r="JHI32" s="72"/>
      <c r="JHJ32" s="72"/>
      <c r="JHK32" s="72"/>
      <c r="JHL32" s="72"/>
      <c r="JHM32" s="72"/>
      <c r="JHN32" s="72"/>
      <c r="JHO32" s="72"/>
      <c r="JHP32" s="72"/>
      <c r="JHQ32" s="72"/>
      <c r="JHR32" s="72"/>
      <c r="JHS32" s="72"/>
      <c r="JHT32" s="72"/>
      <c r="JHU32" s="72"/>
      <c r="JHV32" s="72"/>
      <c r="JHW32" s="72"/>
      <c r="JHX32" s="72"/>
      <c r="JHY32" s="72"/>
      <c r="JHZ32" s="72"/>
      <c r="JIA32" s="72"/>
      <c r="JIB32" s="72"/>
      <c r="JIC32" s="72"/>
      <c r="JID32" s="72"/>
      <c r="JIE32" s="72"/>
      <c r="JIF32" s="72"/>
      <c r="JIG32" s="72"/>
      <c r="JIH32" s="72"/>
      <c r="JII32" s="72"/>
      <c r="JIJ32" s="72"/>
      <c r="JIK32" s="72"/>
      <c r="JIL32" s="72"/>
      <c r="JIM32" s="72"/>
      <c r="JIN32" s="72"/>
      <c r="JIO32" s="72"/>
      <c r="JIP32" s="72"/>
      <c r="JIQ32" s="72"/>
      <c r="JIR32" s="72"/>
      <c r="JIS32" s="72"/>
      <c r="JIT32" s="72"/>
      <c r="JIU32" s="72"/>
      <c r="JIV32" s="72"/>
      <c r="JIW32" s="72"/>
      <c r="JIX32" s="72"/>
      <c r="JIY32" s="72"/>
      <c r="JIZ32" s="72"/>
      <c r="JJA32" s="72"/>
      <c r="JJB32" s="72"/>
      <c r="JJC32" s="72"/>
      <c r="JJD32" s="72"/>
      <c r="JJE32" s="72"/>
      <c r="JJF32" s="72"/>
      <c r="JJG32" s="72"/>
      <c r="JJH32" s="72"/>
      <c r="JJI32" s="72"/>
      <c r="JJJ32" s="72"/>
      <c r="JJK32" s="72"/>
      <c r="JJL32" s="72"/>
      <c r="JJM32" s="72"/>
      <c r="JJN32" s="72"/>
      <c r="JJO32" s="72"/>
      <c r="JJP32" s="72"/>
      <c r="JJQ32" s="72"/>
      <c r="JJR32" s="72"/>
      <c r="JJS32" s="72"/>
      <c r="JJT32" s="72"/>
      <c r="JJU32" s="72"/>
      <c r="JJV32" s="72"/>
      <c r="JJW32" s="72"/>
      <c r="JJX32" s="72"/>
      <c r="JJY32" s="72"/>
      <c r="JJZ32" s="72"/>
      <c r="JKA32" s="72"/>
      <c r="JKB32" s="72"/>
      <c r="JKC32" s="72"/>
      <c r="JKD32" s="72"/>
      <c r="JKE32" s="72"/>
      <c r="JKF32" s="72"/>
      <c r="JKG32" s="72"/>
      <c r="JKH32" s="72"/>
      <c r="JKI32" s="72"/>
      <c r="JKJ32" s="72"/>
      <c r="JKK32" s="72"/>
      <c r="JKL32" s="72"/>
      <c r="JKM32" s="72"/>
      <c r="JKN32" s="72"/>
      <c r="JKO32" s="72"/>
      <c r="JKP32" s="72"/>
      <c r="JKQ32" s="72"/>
      <c r="JKR32" s="72"/>
      <c r="JKS32" s="72"/>
      <c r="JKT32" s="72"/>
      <c r="JKU32" s="72"/>
      <c r="JKV32" s="72"/>
      <c r="JKW32" s="72"/>
      <c r="JKX32" s="72"/>
      <c r="JKY32" s="72"/>
      <c r="JKZ32" s="72"/>
      <c r="JLA32" s="72"/>
      <c r="JLB32" s="72"/>
      <c r="JLC32" s="72"/>
      <c r="JLD32" s="72"/>
      <c r="JLE32" s="72"/>
      <c r="JLF32" s="72"/>
      <c r="JLG32" s="72"/>
      <c r="JLH32" s="72"/>
      <c r="JLI32" s="72"/>
      <c r="JLJ32" s="72"/>
      <c r="JLK32" s="72"/>
      <c r="JLL32" s="72"/>
      <c r="JLM32" s="72"/>
      <c r="JLN32" s="72"/>
      <c r="JLO32" s="72"/>
      <c r="JLP32" s="72"/>
      <c r="JLQ32" s="72"/>
      <c r="JLR32" s="72"/>
      <c r="JLS32" s="72"/>
      <c r="JLT32" s="72"/>
      <c r="JLU32" s="72"/>
      <c r="JLV32" s="72"/>
      <c r="JLW32" s="72"/>
      <c r="JLX32" s="72"/>
      <c r="JLY32" s="72"/>
      <c r="JLZ32" s="72"/>
      <c r="JMA32" s="72"/>
      <c r="JMB32" s="72"/>
      <c r="JMC32" s="72"/>
      <c r="JMD32" s="72"/>
      <c r="JME32" s="72"/>
      <c r="JMF32" s="72"/>
      <c r="JMG32" s="72"/>
      <c r="JMH32" s="72"/>
      <c r="JMI32" s="72"/>
      <c r="JMJ32" s="72"/>
      <c r="JMK32" s="72"/>
      <c r="JML32" s="72"/>
      <c r="JMM32" s="72"/>
      <c r="JMN32" s="72"/>
      <c r="JMO32" s="72"/>
      <c r="JMP32" s="72"/>
      <c r="JMQ32" s="72"/>
      <c r="JMR32" s="72"/>
      <c r="JMS32" s="72"/>
      <c r="JMT32" s="72"/>
      <c r="JMU32" s="72"/>
      <c r="JMV32" s="72"/>
      <c r="JMW32" s="72"/>
      <c r="JMX32" s="72"/>
      <c r="JMY32" s="72"/>
      <c r="JMZ32" s="72"/>
      <c r="JNA32" s="72"/>
      <c r="JNB32" s="72"/>
      <c r="JNC32" s="72"/>
      <c r="JND32" s="72"/>
      <c r="JNE32" s="72"/>
      <c r="JNF32" s="72"/>
      <c r="JNG32" s="72"/>
      <c r="JNH32" s="72"/>
      <c r="JNI32" s="72"/>
      <c r="JNJ32" s="72"/>
      <c r="JNK32" s="72"/>
      <c r="JNL32" s="72"/>
      <c r="JNM32" s="72"/>
      <c r="JNN32" s="72"/>
      <c r="JNO32" s="72"/>
      <c r="JNP32" s="72"/>
      <c r="JNQ32" s="72"/>
      <c r="JNR32" s="72"/>
      <c r="JNS32" s="72"/>
      <c r="JNT32" s="72"/>
      <c r="JNU32" s="72"/>
      <c r="JNV32" s="72"/>
      <c r="JNW32" s="72"/>
      <c r="JNX32" s="72"/>
      <c r="JNY32" s="72"/>
      <c r="JNZ32" s="72"/>
      <c r="JOA32" s="72"/>
      <c r="JOB32" s="72"/>
      <c r="JOC32" s="72"/>
      <c r="JOD32" s="72"/>
      <c r="JOE32" s="72"/>
      <c r="JOF32" s="72"/>
      <c r="JOG32" s="72"/>
      <c r="JOH32" s="72"/>
      <c r="JOI32" s="72"/>
      <c r="JOJ32" s="72"/>
      <c r="JOK32" s="72"/>
      <c r="JOL32" s="72"/>
      <c r="JOM32" s="72"/>
      <c r="JON32" s="72"/>
      <c r="JOO32" s="72"/>
      <c r="JOP32" s="72"/>
      <c r="JOQ32" s="72"/>
      <c r="JOR32" s="72"/>
      <c r="JOS32" s="72"/>
      <c r="JOT32" s="72"/>
      <c r="JOU32" s="72"/>
      <c r="JOV32" s="72"/>
      <c r="JOW32" s="72"/>
      <c r="JOX32" s="72"/>
      <c r="JOY32" s="72"/>
      <c r="JOZ32" s="72"/>
      <c r="JPA32" s="72"/>
      <c r="JPB32" s="72"/>
      <c r="JPC32" s="72"/>
      <c r="JPD32" s="72"/>
      <c r="JPE32" s="72"/>
      <c r="JPF32" s="72"/>
      <c r="JPG32" s="72"/>
      <c r="JPH32" s="72"/>
      <c r="JPI32" s="72"/>
      <c r="JPJ32" s="72"/>
      <c r="JPK32" s="72"/>
      <c r="JPL32" s="72"/>
      <c r="JPM32" s="72"/>
      <c r="JPN32" s="72"/>
      <c r="JPO32" s="72"/>
      <c r="JPP32" s="72"/>
      <c r="JPQ32" s="72"/>
      <c r="JPR32" s="72"/>
      <c r="JPS32" s="72"/>
      <c r="JPT32" s="72"/>
      <c r="JPU32" s="72"/>
      <c r="JPV32" s="72"/>
      <c r="JPW32" s="72"/>
      <c r="JPX32" s="72"/>
      <c r="JPY32" s="72"/>
      <c r="JPZ32" s="72"/>
      <c r="JQA32" s="72"/>
      <c r="JQB32" s="72"/>
      <c r="JQC32" s="72"/>
      <c r="JQD32" s="72"/>
      <c r="JQE32" s="72"/>
      <c r="JQF32" s="72"/>
      <c r="JQG32" s="72"/>
      <c r="JQH32" s="72"/>
      <c r="JQI32" s="72"/>
      <c r="JQJ32" s="72"/>
      <c r="JQK32" s="72"/>
      <c r="JQL32" s="72"/>
      <c r="JQM32" s="72"/>
      <c r="JQN32" s="72"/>
      <c r="JQO32" s="72"/>
      <c r="JQP32" s="72"/>
      <c r="JQQ32" s="72"/>
      <c r="JQR32" s="72"/>
      <c r="JQS32" s="72"/>
      <c r="JQT32" s="72"/>
      <c r="JQU32" s="72"/>
      <c r="JQV32" s="72"/>
      <c r="JQW32" s="72"/>
      <c r="JQX32" s="72"/>
      <c r="JQY32" s="72"/>
      <c r="JQZ32" s="72"/>
      <c r="JRA32" s="72"/>
      <c r="JRB32" s="72"/>
      <c r="JRC32" s="72"/>
      <c r="JRD32" s="72"/>
      <c r="JRE32" s="72"/>
      <c r="JRF32" s="72"/>
      <c r="JRG32" s="72"/>
      <c r="JRH32" s="72"/>
      <c r="JRI32" s="72"/>
      <c r="JRJ32" s="72"/>
      <c r="JRK32" s="72"/>
      <c r="JRL32" s="72"/>
      <c r="JRM32" s="72"/>
      <c r="JRN32" s="72"/>
      <c r="JRO32" s="72"/>
      <c r="JRP32" s="72"/>
      <c r="JRQ32" s="72"/>
      <c r="JRR32" s="72"/>
      <c r="JRS32" s="72"/>
      <c r="JRT32" s="72"/>
      <c r="JRU32" s="72"/>
      <c r="JRV32" s="72"/>
      <c r="JRW32" s="72"/>
      <c r="JRX32" s="72"/>
      <c r="JRY32" s="72"/>
      <c r="JRZ32" s="72"/>
      <c r="JSA32" s="72"/>
      <c r="JSB32" s="72"/>
      <c r="JSC32" s="72"/>
      <c r="JSD32" s="72"/>
      <c r="JSE32" s="72"/>
      <c r="JSF32" s="72"/>
      <c r="JSG32" s="72"/>
      <c r="JSH32" s="72"/>
      <c r="JSI32" s="72"/>
      <c r="JSJ32" s="72"/>
      <c r="JSK32" s="72"/>
      <c r="JSL32" s="72"/>
      <c r="JSM32" s="72"/>
      <c r="JSN32" s="72"/>
      <c r="JSO32" s="72"/>
      <c r="JSP32" s="72"/>
      <c r="JSQ32" s="72"/>
      <c r="JSR32" s="72"/>
      <c r="JSS32" s="72"/>
      <c r="JST32" s="72"/>
      <c r="JSU32" s="72"/>
      <c r="JSV32" s="72"/>
      <c r="JSW32" s="72"/>
      <c r="JSX32" s="72"/>
      <c r="JSY32" s="72"/>
      <c r="JSZ32" s="72"/>
      <c r="JTA32" s="72"/>
      <c r="JTB32" s="72"/>
      <c r="JTC32" s="72"/>
      <c r="JTD32" s="72"/>
      <c r="JTE32" s="72"/>
      <c r="JTF32" s="72"/>
      <c r="JTG32" s="72"/>
      <c r="JTH32" s="72"/>
      <c r="JTI32" s="72"/>
      <c r="JTJ32" s="72"/>
      <c r="JTK32" s="72"/>
      <c r="JTL32" s="72"/>
      <c r="JTM32" s="72"/>
      <c r="JTN32" s="72"/>
      <c r="JTO32" s="72"/>
      <c r="JTP32" s="72"/>
      <c r="JTQ32" s="72"/>
      <c r="JTR32" s="72"/>
      <c r="JTS32" s="72"/>
      <c r="JTT32" s="72"/>
      <c r="JTU32" s="72"/>
      <c r="JTV32" s="72"/>
      <c r="JTW32" s="72"/>
      <c r="JTX32" s="72"/>
      <c r="JTY32" s="72"/>
      <c r="JTZ32" s="72"/>
      <c r="JUA32" s="72"/>
      <c r="JUB32" s="72"/>
      <c r="JUC32" s="72"/>
      <c r="JUD32" s="72"/>
      <c r="JUE32" s="72"/>
      <c r="JUF32" s="72"/>
      <c r="JUG32" s="72"/>
      <c r="JUH32" s="72"/>
      <c r="JUI32" s="72"/>
      <c r="JUJ32" s="72"/>
      <c r="JUK32" s="72"/>
      <c r="JUL32" s="72"/>
      <c r="JUM32" s="72"/>
      <c r="JUN32" s="72"/>
      <c r="JUO32" s="72"/>
      <c r="JUP32" s="72"/>
      <c r="JUQ32" s="72"/>
      <c r="JUR32" s="72"/>
      <c r="JUS32" s="72"/>
      <c r="JUT32" s="72"/>
      <c r="JUU32" s="72"/>
      <c r="JUV32" s="72"/>
      <c r="JUW32" s="72"/>
      <c r="JUX32" s="72"/>
      <c r="JUY32" s="72"/>
      <c r="JUZ32" s="72"/>
      <c r="JVA32" s="72"/>
      <c r="JVB32" s="72"/>
      <c r="JVC32" s="72"/>
      <c r="JVD32" s="72"/>
      <c r="JVE32" s="72"/>
      <c r="JVF32" s="72"/>
      <c r="JVG32" s="72"/>
      <c r="JVH32" s="72"/>
      <c r="JVI32" s="72"/>
      <c r="JVJ32" s="72"/>
      <c r="JVK32" s="72"/>
      <c r="JVL32" s="72"/>
      <c r="JVM32" s="72"/>
      <c r="JVN32" s="72"/>
      <c r="JVO32" s="72"/>
      <c r="JVP32" s="72"/>
      <c r="JVQ32" s="72"/>
      <c r="JVR32" s="72"/>
      <c r="JVS32" s="72"/>
      <c r="JVT32" s="72"/>
      <c r="JVU32" s="72"/>
      <c r="JVV32" s="72"/>
      <c r="JVW32" s="72"/>
      <c r="JVX32" s="72"/>
      <c r="JVY32" s="72"/>
      <c r="JVZ32" s="72"/>
      <c r="JWA32" s="72"/>
      <c r="JWB32" s="72"/>
      <c r="JWC32" s="72"/>
      <c r="JWD32" s="72"/>
      <c r="JWE32" s="72"/>
      <c r="JWF32" s="72"/>
      <c r="JWG32" s="72"/>
      <c r="JWH32" s="72"/>
      <c r="JWI32" s="72"/>
      <c r="JWJ32" s="72"/>
      <c r="JWK32" s="72"/>
      <c r="JWL32" s="72"/>
      <c r="JWM32" s="72"/>
      <c r="JWN32" s="72"/>
      <c r="JWO32" s="72"/>
      <c r="JWP32" s="72"/>
      <c r="JWQ32" s="72"/>
      <c r="JWR32" s="72"/>
      <c r="JWS32" s="72"/>
      <c r="JWT32" s="72"/>
      <c r="JWU32" s="72"/>
      <c r="JWV32" s="72"/>
      <c r="JWW32" s="72"/>
      <c r="JWX32" s="72"/>
      <c r="JWY32" s="72"/>
      <c r="JWZ32" s="72"/>
      <c r="JXA32" s="72"/>
      <c r="JXB32" s="72"/>
      <c r="JXC32" s="72"/>
      <c r="JXD32" s="72"/>
      <c r="JXE32" s="72"/>
      <c r="JXF32" s="72"/>
      <c r="JXG32" s="72"/>
      <c r="JXH32" s="72"/>
      <c r="JXI32" s="72"/>
      <c r="JXJ32" s="72"/>
      <c r="JXK32" s="72"/>
      <c r="JXL32" s="72"/>
      <c r="JXM32" s="72"/>
      <c r="JXN32" s="72"/>
      <c r="JXO32" s="72"/>
      <c r="JXP32" s="72"/>
      <c r="JXQ32" s="72"/>
      <c r="JXR32" s="72"/>
      <c r="JXS32" s="72"/>
      <c r="JXT32" s="72"/>
      <c r="JXU32" s="72"/>
      <c r="JXV32" s="72"/>
      <c r="JXW32" s="72"/>
      <c r="JXX32" s="72"/>
      <c r="JXY32" s="72"/>
      <c r="JXZ32" s="72"/>
      <c r="JYA32" s="72"/>
      <c r="JYB32" s="72"/>
      <c r="JYC32" s="72"/>
      <c r="JYD32" s="72"/>
      <c r="JYE32" s="72"/>
      <c r="JYF32" s="72"/>
      <c r="JYG32" s="72"/>
      <c r="JYH32" s="72"/>
      <c r="JYI32" s="72"/>
      <c r="JYJ32" s="72"/>
      <c r="JYK32" s="72"/>
      <c r="JYL32" s="72"/>
      <c r="JYM32" s="72"/>
      <c r="JYN32" s="72"/>
      <c r="JYO32" s="72"/>
      <c r="JYP32" s="72"/>
      <c r="JYQ32" s="72"/>
      <c r="JYR32" s="72"/>
      <c r="JYS32" s="72"/>
      <c r="JYT32" s="72"/>
      <c r="JYU32" s="72"/>
      <c r="JYV32" s="72"/>
      <c r="JYW32" s="72"/>
      <c r="JYX32" s="72"/>
      <c r="JYY32" s="72"/>
      <c r="JYZ32" s="72"/>
      <c r="JZA32" s="72"/>
      <c r="JZB32" s="72"/>
      <c r="JZC32" s="72"/>
      <c r="JZD32" s="72"/>
      <c r="JZE32" s="72"/>
      <c r="JZF32" s="72"/>
      <c r="JZG32" s="72"/>
      <c r="JZH32" s="72"/>
      <c r="JZI32" s="72"/>
      <c r="JZJ32" s="72"/>
      <c r="JZK32" s="72"/>
      <c r="JZL32" s="72"/>
      <c r="JZM32" s="72"/>
      <c r="JZN32" s="72"/>
      <c r="JZO32" s="72"/>
      <c r="JZP32" s="72"/>
      <c r="JZQ32" s="72"/>
      <c r="JZR32" s="72"/>
      <c r="JZS32" s="72"/>
      <c r="JZT32" s="72"/>
      <c r="JZU32" s="72"/>
      <c r="JZV32" s="72"/>
      <c r="JZW32" s="72"/>
      <c r="JZX32" s="72"/>
      <c r="JZY32" s="72"/>
      <c r="JZZ32" s="72"/>
      <c r="KAA32" s="72"/>
      <c r="KAB32" s="72"/>
      <c r="KAC32" s="72"/>
      <c r="KAD32" s="72"/>
      <c r="KAE32" s="72"/>
      <c r="KAF32" s="72"/>
      <c r="KAG32" s="72"/>
      <c r="KAH32" s="72"/>
      <c r="KAI32" s="72"/>
      <c r="KAJ32" s="72"/>
      <c r="KAK32" s="72"/>
      <c r="KAL32" s="72"/>
      <c r="KAM32" s="72"/>
      <c r="KAN32" s="72"/>
      <c r="KAO32" s="72"/>
      <c r="KAP32" s="72"/>
      <c r="KAQ32" s="72"/>
      <c r="KAR32" s="72"/>
      <c r="KAS32" s="72"/>
      <c r="KAT32" s="72"/>
      <c r="KAU32" s="72"/>
      <c r="KAV32" s="72"/>
      <c r="KAW32" s="72"/>
      <c r="KAX32" s="72"/>
      <c r="KAY32" s="72"/>
      <c r="KAZ32" s="72"/>
      <c r="KBA32" s="72"/>
      <c r="KBB32" s="72"/>
      <c r="KBC32" s="72"/>
      <c r="KBD32" s="72"/>
      <c r="KBE32" s="72"/>
      <c r="KBF32" s="72"/>
      <c r="KBG32" s="72"/>
      <c r="KBH32" s="72"/>
      <c r="KBI32" s="72"/>
      <c r="KBJ32" s="72"/>
      <c r="KBK32" s="72"/>
      <c r="KBL32" s="72"/>
      <c r="KBM32" s="72"/>
      <c r="KBN32" s="72"/>
      <c r="KBO32" s="72"/>
      <c r="KBP32" s="72"/>
      <c r="KBQ32" s="72"/>
      <c r="KBR32" s="72"/>
      <c r="KBS32" s="72"/>
      <c r="KBT32" s="72"/>
      <c r="KBU32" s="72"/>
      <c r="KBV32" s="72"/>
      <c r="KBW32" s="72"/>
      <c r="KBX32" s="72"/>
      <c r="KBY32" s="72"/>
      <c r="KBZ32" s="72"/>
      <c r="KCA32" s="72"/>
      <c r="KCB32" s="72"/>
      <c r="KCC32" s="72"/>
      <c r="KCD32" s="72"/>
      <c r="KCE32" s="72"/>
      <c r="KCF32" s="72"/>
      <c r="KCG32" s="72"/>
      <c r="KCH32" s="72"/>
      <c r="KCI32" s="72"/>
      <c r="KCJ32" s="72"/>
      <c r="KCK32" s="72"/>
      <c r="KCL32" s="72"/>
      <c r="KCM32" s="72"/>
      <c r="KCN32" s="72"/>
      <c r="KCO32" s="72"/>
      <c r="KCP32" s="72"/>
      <c r="KCQ32" s="72"/>
      <c r="KCR32" s="72"/>
      <c r="KCS32" s="72"/>
      <c r="KCT32" s="72"/>
      <c r="KCU32" s="72"/>
      <c r="KCV32" s="72"/>
      <c r="KCW32" s="72"/>
      <c r="KCX32" s="72"/>
      <c r="KCY32" s="72"/>
      <c r="KCZ32" s="72"/>
      <c r="KDA32" s="72"/>
      <c r="KDB32" s="72"/>
      <c r="KDC32" s="72"/>
      <c r="KDD32" s="72"/>
      <c r="KDE32" s="72"/>
      <c r="KDF32" s="72"/>
      <c r="KDG32" s="72"/>
      <c r="KDH32" s="72"/>
      <c r="KDI32" s="72"/>
      <c r="KDJ32" s="72"/>
      <c r="KDK32" s="72"/>
      <c r="KDL32" s="72"/>
      <c r="KDM32" s="72"/>
      <c r="KDN32" s="72"/>
      <c r="KDO32" s="72"/>
      <c r="KDP32" s="72"/>
      <c r="KDQ32" s="72"/>
      <c r="KDR32" s="72"/>
      <c r="KDS32" s="72"/>
      <c r="KDT32" s="72"/>
      <c r="KDU32" s="72"/>
      <c r="KDV32" s="72"/>
      <c r="KDW32" s="72"/>
      <c r="KDX32" s="72"/>
      <c r="KDY32" s="72"/>
      <c r="KDZ32" s="72"/>
      <c r="KEA32" s="72"/>
      <c r="KEB32" s="72"/>
      <c r="KEC32" s="72"/>
      <c r="KED32" s="72"/>
      <c r="KEE32" s="72"/>
      <c r="KEF32" s="72"/>
      <c r="KEG32" s="72"/>
      <c r="KEH32" s="72"/>
      <c r="KEI32" s="72"/>
      <c r="KEJ32" s="72"/>
      <c r="KEK32" s="72"/>
      <c r="KEL32" s="72"/>
      <c r="KEM32" s="72"/>
      <c r="KEN32" s="72"/>
      <c r="KEO32" s="72"/>
      <c r="KEP32" s="72"/>
      <c r="KEQ32" s="72"/>
      <c r="KER32" s="72"/>
      <c r="KES32" s="72"/>
      <c r="KET32" s="72"/>
      <c r="KEU32" s="72"/>
      <c r="KEV32" s="72"/>
      <c r="KEW32" s="72"/>
      <c r="KEX32" s="72"/>
      <c r="KEY32" s="72"/>
      <c r="KEZ32" s="72"/>
      <c r="KFA32" s="72"/>
      <c r="KFB32" s="72"/>
      <c r="KFC32" s="72"/>
      <c r="KFD32" s="72"/>
      <c r="KFE32" s="72"/>
      <c r="KFF32" s="72"/>
      <c r="KFG32" s="72"/>
      <c r="KFH32" s="72"/>
      <c r="KFI32" s="72"/>
      <c r="KFJ32" s="72"/>
      <c r="KFK32" s="72"/>
      <c r="KFL32" s="72"/>
      <c r="KFM32" s="72"/>
      <c r="KFN32" s="72"/>
      <c r="KFO32" s="72"/>
      <c r="KFP32" s="72"/>
      <c r="KFQ32" s="72"/>
      <c r="KFR32" s="72"/>
      <c r="KFS32" s="72"/>
      <c r="KFT32" s="72"/>
      <c r="KFU32" s="72"/>
      <c r="KFV32" s="72"/>
      <c r="KFW32" s="72"/>
      <c r="KFX32" s="72"/>
      <c r="KFY32" s="72"/>
      <c r="KFZ32" s="72"/>
      <c r="KGA32" s="72"/>
      <c r="KGB32" s="72"/>
      <c r="KGC32" s="72"/>
      <c r="KGD32" s="72"/>
      <c r="KGE32" s="72"/>
      <c r="KGF32" s="72"/>
      <c r="KGG32" s="72"/>
      <c r="KGH32" s="72"/>
      <c r="KGI32" s="72"/>
      <c r="KGJ32" s="72"/>
      <c r="KGK32" s="72"/>
      <c r="KGL32" s="72"/>
      <c r="KGM32" s="72"/>
      <c r="KGN32" s="72"/>
      <c r="KGO32" s="72"/>
      <c r="KGP32" s="72"/>
      <c r="KGQ32" s="72"/>
      <c r="KGR32" s="72"/>
      <c r="KGS32" s="72"/>
      <c r="KGT32" s="72"/>
      <c r="KGU32" s="72"/>
      <c r="KGV32" s="72"/>
      <c r="KGW32" s="72"/>
      <c r="KGX32" s="72"/>
      <c r="KGY32" s="72"/>
      <c r="KGZ32" s="72"/>
      <c r="KHA32" s="72"/>
      <c r="KHB32" s="72"/>
      <c r="KHC32" s="72"/>
      <c r="KHD32" s="72"/>
      <c r="KHE32" s="72"/>
      <c r="KHF32" s="72"/>
      <c r="KHG32" s="72"/>
      <c r="KHH32" s="72"/>
      <c r="KHI32" s="72"/>
      <c r="KHJ32" s="72"/>
      <c r="KHK32" s="72"/>
      <c r="KHL32" s="72"/>
      <c r="KHM32" s="72"/>
      <c r="KHN32" s="72"/>
      <c r="KHO32" s="72"/>
      <c r="KHP32" s="72"/>
      <c r="KHQ32" s="72"/>
      <c r="KHR32" s="72"/>
      <c r="KHS32" s="72"/>
      <c r="KHT32" s="72"/>
      <c r="KHU32" s="72"/>
      <c r="KHV32" s="72"/>
      <c r="KHW32" s="72"/>
      <c r="KHX32" s="72"/>
      <c r="KHY32" s="72"/>
      <c r="KHZ32" s="72"/>
      <c r="KIA32" s="72"/>
      <c r="KIB32" s="72"/>
      <c r="KIC32" s="72"/>
      <c r="KID32" s="72"/>
      <c r="KIE32" s="72"/>
      <c r="KIF32" s="72"/>
      <c r="KIG32" s="72"/>
      <c r="KIH32" s="72"/>
      <c r="KII32" s="72"/>
      <c r="KIJ32" s="72"/>
      <c r="KIK32" s="72"/>
      <c r="KIL32" s="72"/>
      <c r="KIM32" s="72"/>
      <c r="KIN32" s="72"/>
      <c r="KIO32" s="72"/>
      <c r="KIP32" s="72"/>
      <c r="KIQ32" s="72"/>
      <c r="KIR32" s="72"/>
      <c r="KIS32" s="72"/>
      <c r="KIT32" s="72"/>
      <c r="KIU32" s="72"/>
      <c r="KIV32" s="72"/>
      <c r="KIW32" s="72"/>
      <c r="KIX32" s="72"/>
      <c r="KIY32" s="72"/>
      <c r="KIZ32" s="72"/>
      <c r="KJA32" s="72"/>
      <c r="KJB32" s="72"/>
      <c r="KJC32" s="72"/>
      <c r="KJD32" s="72"/>
      <c r="KJE32" s="72"/>
      <c r="KJF32" s="72"/>
      <c r="KJG32" s="72"/>
      <c r="KJH32" s="72"/>
      <c r="KJI32" s="72"/>
      <c r="KJJ32" s="72"/>
      <c r="KJK32" s="72"/>
      <c r="KJL32" s="72"/>
      <c r="KJM32" s="72"/>
      <c r="KJN32" s="72"/>
      <c r="KJO32" s="72"/>
      <c r="KJP32" s="72"/>
      <c r="KJQ32" s="72"/>
      <c r="KJR32" s="72"/>
      <c r="KJS32" s="72"/>
      <c r="KJT32" s="72"/>
      <c r="KJU32" s="72"/>
      <c r="KJV32" s="72"/>
      <c r="KJW32" s="72"/>
      <c r="KJX32" s="72"/>
      <c r="KJY32" s="72"/>
      <c r="KJZ32" s="72"/>
      <c r="KKA32" s="72"/>
      <c r="KKB32" s="72"/>
      <c r="KKC32" s="72"/>
      <c r="KKD32" s="72"/>
      <c r="KKE32" s="72"/>
      <c r="KKF32" s="72"/>
      <c r="KKG32" s="72"/>
      <c r="KKH32" s="72"/>
      <c r="KKI32" s="72"/>
      <c r="KKJ32" s="72"/>
      <c r="KKK32" s="72"/>
      <c r="KKL32" s="72"/>
      <c r="KKM32" s="72"/>
      <c r="KKN32" s="72"/>
      <c r="KKO32" s="72"/>
      <c r="KKP32" s="72"/>
      <c r="KKQ32" s="72"/>
      <c r="KKR32" s="72"/>
      <c r="KKS32" s="72"/>
      <c r="KKT32" s="72"/>
      <c r="KKU32" s="72"/>
      <c r="KKV32" s="72"/>
      <c r="KKW32" s="72"/>
      <c r="KKX32" s="72"/>
      <c r="KKY32" s="72"/>
      <c r="KKZ32" s="72"/>
      <c r="KLA32" s="72"/>
      <c r="KLB32" s="72"/>
      <c r="KLC32" s="72"/>
      <c r="KLD32" s="72"/>
      <c r="KLE32" s="72"/>
      <c r="KLF32" s="72"/>
      <c r="KLG32" s="72"/>
      <c r="KLH32" s="72"/>
      <c r="KLI32" s="72"/>
      <c r="KLJ32" s="72"/>
      <c r="KLK32" s="72"/>
      <c r="KLL32" s="72"/>
      <c r="KLM32" s="72"/>
      <c r="KLN32" s="72"/>
      <c r="KLO32" s="72"/>
      <c r="KLP32" s="72"/>
      <c r="KLQ32" s="72"/>
      <c r="KLR32" s="72"/>
      <c r="KLS32" s="72"/>
      <c r="KLT32" s="72"/>
      <c r="KLU32" s="72"/>
      <c r="KLV32" s="72"/>
      <c r="KLW32" s="72"/>
      <c r="KLX32" s="72"/>
      <c r="KLY32" s="72"/>
      <c r="KLZ32" s="72"/>
      <c r="KMA32" s="72"/>
      <c r="KMB32" s="72"/>
      <c r="KMC32" s="72"/>
      <c r="KMD32" s="72"/>
      <c r="KME32" s="72"/>
      <c r="KMF32" s="72"/>
      <c r="KMG32" s="72"/>
      <c r="KMH32" s="72"/>
      <c r="KMI32" s="72"/>
      <c r="KMJ32" s="72"/>
      <c r="KMK32" s="72"/>
      <c r="KML32" s="72"/>
      <c r="KMM32" s="72"/>
      <c r="KMN32" s="72"/>
      <c r="KMO32" s="72"/>
      <c r="KMP32" s="72"/>
      <c r="KMQ32" s="72"/>
      <c r="KMR32" s="72"/>
      <c r="KMS32" s="72"/>
      <c r="KMT32" s="72"/>
      <c r="KMU32" s="72"/>
      <c r="KMV32" s="72"/>
      <c r="KMW32" s="72"/>
      <c r="KMX32" s="72"/>
      <c r="KMY32" s="72"/>
      <c r="KMZ32" s="72"/>
      <c r="KNA32" s="72"/>
      <c r="KNB32" s="72"/>
      <c r="KNC32" s="72"/>
      <c r="KND32" s="72"/>
      <c r="KNE32" s="72"/>
      <c r="KNF32" s="72"/>
      <c r="KNG32" s="72"/>
      <c r="KNH32" s="72"/>
      <c r="KNI32" s="72"/>
      <c r="KNJ32" s="72"/>
      <c r="KNK32" s="72"/>
      <c r="KNL32" s="72"/>
      <c r="KNM32" s="72"/>
      <c r="KNN32" s="72"/>
      <c r="KNO32" s="72"/>
      <c r="KNP32" s="72"/>
      <c r="KNQ32" s="72"/>
      <c r="KNR32" s="72"/>
      <c r="KNS32" s="72"/>
      <c r="KNT32" s="72"/>
      <c r="KNU32" s="72"/>
      <c r="KNV32" s="72"/>
      <c r="KNW32" s="72"/>
      <c r="KNX32" s="72"/>
      <c r="KNY32" s="72"/>
      <c r="KNZ32" s="72"/>
      <c r="KOA32" s="72"/>
      <c r="KOB32" s="72"/>
      <c r="KOC32" s="72"/>
      <c r="KOD32" s="72"/>
      <c r="KOE32" s="72"/>
      <c r="KOF32" s="72"/>
      <c r="KOG32" s="72"/>
      <c r="KOH32" s="72"/>
      <c r="KOI32" s="72"/>
      <c r="KOJ32" s="72"/>
      <c r="KOK32" s="72"/>
      <c r="KOL32" s="72"/>
      <c r="KOM32" s="72"/>
      <c r="KON32" s="72"/>
      <c r="KOO32" s="72"/>
      <c r="KOP32" s="72"/>
      <c r="KOQ32" s="72"/>
      <c r="KOR32" s="72"/>
      <c r="KOS32" s="72"/>
      <c r="KOT32" s="72"/>
      <c r="KOU32" s="72"/>
      <c r="KOV32" s="72"/>
      <c r="KOW32" s="72"/>
      <c r="KOX32" s="72"/>
      <c r="KOY32" s="72"/>
      <c r="KOZ32" s="72"/>
      <c r="KPA32" s="72"/>
      <c r="KPB32" s="72"/>
      <c r="KPC32" s="72"/>
      <c r="KPD32" s="72"/>
      <c r="KPE32" s="72"/>
      <c r="KPF32" s="72"/>
      <c r="KPG32" s="72"/>
      <c r="KPH32" s="72"/>
      <c r="KPI32" s="72"/>
      <c r="KPJ32" s="72"/>
      <c r="KPK32" s="72"/>
      <c r="KPL32" s="72"/>
      <c r="KPM32" s="72"/>
      <c r="KPN32" s="72"/>
      <c r="KPO32" s="72"/>
      <c r="KPP32" s="72"/>
      <c r="KPQ32" s="72"/>
      <c r="KPR32" s="72"/>
      <c r="KPS32" s="72"/>
      <c r="KPT32" s="72"/>
      <c r="KPU32" s="72"/>
      <c r="KPV32" s="72"/>
      <c r="KPW32" s="72"/>
      <c r="KPX32" s="72"/>
      <c r="KPY32" s="72"/>
      <c r="KPZ32" s="72"/>
      <c r="KQA32" s="72"/>
      <c r="KQB32" s="72"/>
      <c r="KQC32" s="72"/>
      <c r="KQD32" s="72"/>
      <c r="KQE32" s="72"/>
      <c r="KQF32" s="72"/>
      <c r="KQG32" s="72"/>
      <c r="KQH32" s="72"/>
      <c r="KQI32" s="72"/>
      <c r="KQJ32" s="72"/>
      <c r="KQK32" s="72"/>
      <c r="KQL32" s="72"/>
      <c r="KQM32" s="72"/>
      <c r="KQN32" s="72"/>
      <c r="KQO32" s="72"/>
      <c r="KQP32" s="72"/>
      <c r="KQQ32" s="72"/>
      <c r="KQR32" s="72"/>
      <c r="KQS32" s="72"/>
      <c r="KQT32" s="72"/>
      <c r="KQU32" s="72"/>
      <c r="KQV32" s="72"/>
      <c r="KQW32" s="72"/>
      <c r="KQX32" s="72"/>
      <c r="KQY32" s="72"/>
      <c r="KQZ32" s="72"/>
      <c r="KRA32" s="72"/>
      <c r="KRB32" s="72"/>
      <c r="KRC32" s="72"/>
      <c r="KRD32" s="72"/>
      <c r="KRE32" s="72"/>
      <c r="KRF32" s="72"/>
      <c r="KRG32" s="72"/>
      <c r="KRH32" s="72"/>
      <c r="KRI32" s="72"/>
      <c r="KRJ32" s="72"/>
      <c r="KRK32" s="72"/>
      <c r="KRL32" s="72"/>
      <c r="KRM32" s="72"/>
      <c r="KRN32" s="72"/>
      <c r="KRO32" s="72"/>
      <c r="KRP32" s="72"/>
      <c r="KRQ32" s="72"/>
      <c r="KRR32" s="72"/>
      <c r="KRS32" s="72"/>
      <c r="KRT32" s="72"/>
      <c r="KRU32" s="72"/>
      <c r="KRV32" s="72"/>
      <c r="KRW32" s="72"/>
      <c r="KRX32" s="72"/>
      <c r="KRY32" s="72"/>
      <c r="KRZ32" s="72"/>
      <c r="KSA32" s="72"/>
      <c r="KSB32" s="72"/>
      <c r="KSC32" s="72"/>
      <c r="KSD32" s="72"/>
      <c r="KSE32" s="72"/>
      <c r="KSF32" s="72"/>
      <c r="KSG32" s="72"/>
      <c r="KSH32" s="72"/>
      <c r="KSI32" s="72"/>
      <c r="KSJ32" s="72"/>
      <c r="KSK32" s="72"/>
      <c r="KSL32" s="72"/>
      <c r="KSM32" s="72"/>
      <c r="KSN32" s="72"/>
      <c r="KSO32" s="72"/>
      <c r="KSP32" s="72"/>
      <c r="KSQ32" s="72"/>
      <c r="KSR32" s="72"/>
      <c r="KSS32" s="72"/>
      <c r="KST32" s="72"/>
      <c r="KSU32" s="72"/>
      <c r="KSV32" s="72"/>
      <c r="KSW32" s="72"/>
      <c r="KSX32" s="72"/>
      <c r="KSY32" s="72"/>
      <c r="KSZ32" s="72"/>
      <c r="KTA32" s="72"/>
      <c r="KTB32" s="72"/>
      <c r="KTC32" s="72"/>
      <c r="KTD32" s="72"/>
      <c r="KTE32" s="72"/>
      <c r="KTF32" s="72"/>
      <c r="KTG32" s="72"/>
      <c r="KTH32" s="72"/>
      <c r="KTI32" s="72"/>
      <c r="KTJ32" s="72"/>
      <c r="KTK32" s="72"/>
      <c r="KTL32" s="72"/>
      <c r="KTM32" s="72"/>
      <c r="KTN32" s="72"/>
      <c r="KTO32" s="72"/>
      <c r="KTP32" s="72"/>
      <c r="KTQ32" s="72"/>
      <c r="KTR32" s="72"/>
      <c r="KTS32" s="72"/>
      <c r="KTT32" s="72"/>
      <c r="KTU32" s="72"/>
      <c r="KTV32" s="72"/>
      <c r="KTW32" s="72"/>
      <c r="KTX32" s="72"/>
      <c r="KTY32" s="72"/>
      <c r="KTZ32" s="72"/>
      <c r="KUA32" s="72"/>
      <c r="KUB32" s="72"/>
      <c r="KUC32" s="72"/>
      <c r="KUD32" s="72"/>
      <c r="KUE32" s="72"/>
      <c r="KUF32" s="72"/>
      <c r="KUG32" s="72"/>
      <c r="KUH32" s="72"/>
      <c r="KUI32" s="72"/>
      <c r="KUJ32" s="72"/>
      <c r="KUK32" s="72"/>
      <c r="KUL32" s="72"/>
      <c r="KUM32" s="72"/>
      <c r="KUN32" s="72"/>
      <c r="KUO32" s="72"/>
      <c r="KUP32" s="72"/>
      <c r="KUQ32" s="72"/>
      <c r="KUR32" s="72"/>
      <c r="KUS32" s="72"/>
      <c r="KUT32" s="72"/>
      <c r="KUU32" s="72"/>
      <c r="KUV32" s="72"/>
      <c r="KUW32" s="72"/>
      <c r="KUX32" s="72"/>
      <c r="KUY32" s="72"/>
      <c r="KUZ32" s="72"/>
      <c r="KVA32" s="72"/>
      <c r="KVB32" s="72"/>
      <c r="KVC32" s="72"/>
      <c r="KVD32" s="72"/>
      <c r="KVE32" s="72"/>
      <c r="KVF32" s="72"/>
      <c r="KVG32" s="72"/>
      <c r="KVH32" s="72"/>
      <c r="KVI32" s="72"/>
      <c r="KVJ32" s="72"/>
      <c r="KVK32" s="72"/>
      <c r="KVL32" s="72"/>
      <c r="KVM32" s="72"/>
      <c r="KVN32" s="72"/>
      <c r="KVO32" s="72"/>
      <c r="KVP32" s="72"/>
      <c r="KVQ32" s="72"/>
      <c r="KVR32" s="72"/>
      <c r="KVS32" s="72"/>
      <c r="KVT32" s="72"/>
      <c r="KVU32" s="72"/>
      <c r="KVV32" s="72"/>
      <c r="KVW32" s="72"/>
      <c r="KVX32" s="72"/>
      <c r="KVY32" s="72"/>
      <c r="KVZ32" s="72"/>
      <c r="KWA32" s="72"/>
      <c r="KWB32" s="72"/>
      <c r="KWC32" s="72"/>
      <c r="KWD32" s="72"/>
      <c r="KWE32" s="72"/>
      <c r="KWF32" s="72"/>
      <c r="KWG32" s="72"/>
      <c r="KWH32" s="72"/>
      <c r="KWI32" s="72"/>
      <c r="KWJ32" s="72"/>
      <c r="KWK32" s="72"/>
      <c r="KWL32" s="72"/>
      <c r="KWM32" s="72"/>
      <c r="KWN32" s="72"/>
      <c r="KWO32" s="72"/>
      <c r="KWP32" s="72"/>
      <c r="KWQ32" s="72"/>
      <c r="KWR32" s="72"/>
      <c r="KWS32" s="72"/>
      <c r="KWT32" s="72"/>
      <c r="KWU32" s="72"/>
      <c r="KWV32" s="72"/>
      <c r="KWW32" s="72"/>
      <c r="KWX32" s="72"/>
      <c r="KWY32" s="72"/>
      <c r="KWZ32" s="72"/>
      <c r="KXA32" s="72"/>
      <c r="KXB32" s="72"/>
      <c r="KXC32" s="72"/>
      <c r="KXD32" s="72"/>
      <c r="KXE32" s="72"/>
      <c r="KXF32" s="72"/>
      <c r="KXG32" s="72"/>
      <c r="KXH32" s="72"/>
      <c r="KXI32" s="72"/>
      <c r="KXJ32" s="72"/>
      <c r="KXK32" s="72"/>
      <c r="KXL32" s="72"/>
      <c r="KXM32" s="72"/>
      <c r="KXN32" s="72"/>
      <c r="KXO32" s="72"/>
      <c r="KXP32" s="72"/>
      <c r="KXQ32" s="72"/>
      <c r="KXR32" s="72"/>
      <c r="KXS32" s="72"/>
      <c r="KXT32" s="72"/>
      <c r="KXU32" s="72"/>
      <c r="KXV32" s="72"/>
      <c r="KXW32" s="72"/>
      <c r="KXX32" s="72"/>
      <c r="KXY32" s="72"/>
      <c r="KXZ32" s="72"/>
      <c r="KYA32" s="72"/>
      <c r="KYB32" s="72"/>
      <c r="KYC32" s="72"/>
      <c r="KYD32" s="72"/>
      <c r="KYE32" s="72"/>
      <c r="KYF32" s="72"/>
      <c r="KYG32" s="72"/>
      <c r="KYH32" s="72"/>
      <c r="KYI32" s="72"/>
      <c r="KYJ32" s="72"/>
      <c r="KYK32" s="72"/>
      <c r="KYL32" s="72"/>
      <c r="KYM32" s="72"/>
      <c r="KYN32" s="72"/>
      <c r="KYO32" s="72"/>
      <c r="KYP32" s="72"/>
      <c r="KYQ32" s="72"/>
      <c r="KYR32" s="72"/>
      <c r="KYS32" s="72"/>
      <c r="KYT32" s="72"/>
      <c r="KYU32" s="72"/>
      <c r="KYV32" s="72"/>
      <c r="KYW32" s="72"/>
      <c r="KYX32" s="72"/>
      <c r="KYY32" s="72"/>
      <c r="KYZ32" s="72"/>
      <c r="KZA32" s="72"/>
      <c r="KZB32" s="72"/>
      <c r="KZC32" s="72"/>
      <c r="KZD32" s="72"/>
      <c r="KZE32" s="72"/>
      <c r="KZF32" s="72"/>
      <c r="KZG32" s="72"/>
      <c r="KZH32" s="72"/>
      <c r="KZI32" s="72"/>
      <c r="KZJ32" s="72"/>
      <c r="KZK32" s="72"/>
      <c r="KZL32" s="72"/>
      <c r="KZM32" s="72"/>
      <c r="KZN32" s="72"/>
      <c r="KZO32" s="72"/>
      <c r="KZP32" s="72"/>
      <c r="KZQ32" s="72"/>
      <c r="KZR32" s="72"/>
      <c r="KZS32" s="72"/>
      <c r="KZT32" s="72"/>
      <c r="KZU32" s="72"/>
      <c r="KZV32" s="72"/>
      <c r="KZW32" s="72"/>
      <c r="KZX32" s="72"/>
      <c r="KZY32" s="72"/>
      <c r="KZZ32" s="72"/>
      <c r="LAA32" s="72"/>
      <c r="LAB32" s="72"/>
      <c r="LAC32" s="72"/>
      <c r="LAD32" s="72"/>
      <c r="LAE32" s="72"/>
      <c r="LAF32" s="72"/>
      <c r="LAG32" s="72"/>
      <c r="LAH32" s="72"/>
      <c r="LAI32" s="72"/>
      <c r="LAJ32" s="72"/>
      <c r="LAK32" s="72"/>
      <c r="LAL32" s="72"/>
      <c r="LAM32" s="72"/>
      <c r="LAN32" s="72"/>
      <c r="LAO32" s="72"/>
      <c r="LAP32" s="72"/>
      <c r="LAQ32" s="72"/>
      <c r="LAR32" s="72"/>
      <c r="LAS32" s="72"/>
      <c r="LAT32" s="72"/>
      <c r="LAU32" s="72"/>
      <c r="LAV32" s="72"/>
      <c r="LAW32" s="72"/>
      <c r="LAX32" s="72"/>
      <c r="LAY32" s="72"/>
      <c r="LAZ32" s="72"/>
      <c r="LBA32" s="72"/>
      <c r="LBB32" s="72"/>
      <c r="LBC32" s="72"/>
      <c r="LBD32" s="72"/>
      <c r="LBE32" s="72"/>
      <c r="LBF32" s="72"/>
      <c r="LBG32" s="72"/>
      <c r="LBH32" s="72"/>
      <c r="LBI32" s="72"/>
      <c r="LBJ32" s="72"/>
      <c r="LBK32" s="72"/>
      <c r="LBL32" s="72"/>
      <c r="LBM32" s="72"/>
      <c r="LBN32" s="72"/>
      <c r="LBO32" s="72"/>
      <c r="LBP32" s="72"/>
      <c r="LBQ32" s="72"/>
      <c r="LBR32" s="72"/>
      <c r="LBS32" s="72"/>
      <c r="LBT32" s="72"/>
      <c r="LBU32" s="72"/>
      <c r="LBV32" s="72"/>
      <c r="LBW32" s="72"/>
      <c r="LBX32" s="72"/>
      <c r="LBY32" s="72"/>
      <c r="LBZ32" s="72"/>
      <c r="LCA32" s="72"/>
      <c r="LCB32" s="72"/>
      <c r="LCC32" s="72"/>
      <c r="LCD32" s="72"/>
      <c r="LCE32" s="72"/>
      <c r="LCF32" s="72"/>
      <c r="LCG32" s="72"/>
      <c r="LCH32" s="72"/>
      <c r="LCI32" s="72"/>
      <c r="LCJ32" s="72"/>
      <c r="LCK32" s="72"/>
      <c r="LCL32" s="72"/>
      <c r="LCM32" s="72"/>
      <c r="LCN32" s="72"/>
      <c r="LCO32" s="72"/>
      <c r="LCP32" s="72"/>
      <c r="LCQ32" s="72"/>
      <c r="LCR32" s="72"/>
      <c r="LCS32" s="72"/>
      <c r="LCT32" s="72"/>
      <c r="LCU32" s="72"/>
      <c r="LCV32" s="72"/>
      <c r="LCW32" s="72"/>
      <c r="LCX32" s="72"/>
      <c r="LCY32" s="72"/>
      <c r="LCZ32" s="72"/>
      <c r="LDA32" s="72"/>
      <c r="LDB32" s="72"/>
      <c r="LDC32" s="72"/>
      <c r="LDD32" s="72"/>
      <c r="LDE32" s="72"/>
      <c r="LDF32" s="72"/>
      <c r="LDG32" s="72"/>
      <c r="LDH32" s="72"/>
      <c r="LDI32" s="72"/>
      <c r="LDJ32" s="72"/>
      <c r="LDK32" s="72"/>
      <c r="LDL32" s="72"/>
      <c r="LDM32" s="72"/>
      <c r="LDN32" s="72"/>
      <c r="LDO32" s="72"/>
      <c r="LDP32" s="72"/>
      <c r="LDQ32" s="72"/>
      <c r="LDR32" s="72"/>
      <c r="LDS32" s="72"/>
      <c r="LDT32" s="72"/>
      <c r="LDU32" s="72"/>
      <c r="LDV32" s="72"/>
      <c r="LDW32" s="72"/>
      <c r="LDX32" s="72"/>
      <c r="LDY32" s="72"/>
      <c r="LDZ32" s="72"/>
      <c r="LEA32" s="72"/>
      <c r="LEB32" s="72"/>
      <c r="LEC32" s="72"/>
      <c r="LED32" s="72"/>
      <c r="LEE32" s="72"/>
      <c r="LEF32" s="72"/>
      <c r="LEG32" s="72"/>
      <c r="LEH32" s="72"/>
      <c r="LEI32" s="72"/>
      <c r="LEJ32" s="72"/>
      <c r="LEK32" s="72"/>
      <c r="LEL32" s="72"/>
      <c r="LEM32" s="72"/>
      <c r="LEN32" s="72"/>
      <c r="LEO32" s="72"/>
      <c r="LEP32" s="72"/>
      <c r="LEQ32" s="72"/>
      <c r="LER32" s="72"/>
      <c r="LES32" s="72"/>
      <c r="LET32" s="72"/>
      <c r="LEU32" s="72"/>
      <c r="LEV32" s="72"/>
      <c r="LEW32" s="72"/>
      <c r="LEX32" s="72"/>
      <c r="LEY32" s="72"/>
      <c r="LEZ32" s="72"/>
      <c r="LFA32" s="72"/>
      <c r="LFB32" s="72"/>
      <c r="LFC32" s="72"/>
      <c r="LFD32" s="72"/>
      <c r="LFE32" s="72"/>
      <c r="LFF32" s="72"/>
      <c r="LFG32" s="72"/>
      <c r="LFH32" s="72"/>
      <c r="LFI32" s="72"/>
      <c r="LFJ32" s="72"/>
      <c r="LFK32" s="72"/>
      <c r="LFL32" s="72"/>
      <c r="LFM32" s="72"/>
      <c r="LFN32" s="72"/>
      <c r="LFO32" s="72"/>
      <c r="LFP32" s="72"/>
      <c r="LFQ32" s="72"/>
      <c r="LFR32" s="72"/>
      <c r="LFS32" s="72"/>
      <c r="LFT32" s="72"/>
      <c r="LFU32" s="72"/>
      <c r="LFV32" s="72"/>
      <c r="LFW32" s="72"/>
      <c r="LFX32" s="72"/>
      <c r="LFY32" s="72"/>
      <c r="LFZ32" s="72"/>
      <c r="LGA32" s="72"/>
      <c r="LGB32" s="72"/>
      <c r="LGC32" s="72"/>
      <c r="LGD32" s="72"/>
      <c r="LGE32" s="72"/>
      <c r="LGF32" s="72"/>
      <c r="LGG32" s="72"/>
      <c r="LGH32" s="72"/>
      <c r="LGI32" s="72"/>
      <c r="LGJ32" s="72"/>
      <c r="LGK32" s="72"/>
      <c r="LGL32" s="72"/>
      <c r="LGM32" s="72"/>
      <c r="LGN32" s="72"/>
      <c r="LGO32" s="72"/>
      <c r="LGP32" s="72"/>
      <c r="LGQ32" s="72"/>
      <c r="LGR32" s="72"/>
      <c r="LGS32" s="72"/>
      <c r="LGT32" s="72"/>
      <c r="LGU32" s="72"/>
      <c r="LGV32" s="72"/>
      <c r="LGW32" s="72"/>
      <c r="LGX32" s="72"/>
      <c r="LGY32" s="72"/>
      <c r="LGZ32" s="72"/>
      <c r="LHA32" s="72"/>
      <c r="LHB32" s="72"/>
      <c r="LHC32" s="72"/>
      <c r="LHD32" s="72"/>
      <c r="LHE32" s="72"/>
      <c r="LHF32" s="72"/>
      <c r="LHG32" s="72"/>
      <c r="LHH32" s="72"/>
      <c r="LHI32" s="72"/>
      <c r="LHJ32" s="72"/>
      <c r="LHK32" s="72"/>
      <c r="LHL32" s="72"/>
      <c r="LHM32" s="72"/>
      <c r="LHN32" s="72"/>
      <c r="LHO32" s="72"/>
      <c r="LHP32" s="72"/>
      <c r="LHQ32" s="72"/>
      <c r="LHR32" s="72"/>
      <c r="LHS32" s="72"/>
      <c r="LHT32" s="72"/>
      <c r="LHU32" s="72"/>
      <c r="LHV32" s="72"/>
      <c r="LHW32" s="72"/>
      <c r="LHX32" s="72"/>
      <c r="LHY32" s="72"/>
      <c r="LHZ32" s="72"/>
      <c r="LIA32" s="72"/>
      <c r="LIB32" s="72"/>
      <c r="LIC32" s="72"/>
      <c r="LID32" s="72"/>
      <c r="LIE32" s="72"/>
      <c r="LIF32" s="72"/>
      <c r="LIG32" s="72"/>
      <c r="LIH32" s="72"/>
      <c r="LII32" s="72"/>
      <c r="LIJ32" s="72"/>
      <c r="LIK32" s="72"/>
      <c r="LIL32" s="72"/>
      <c r="LIM32" s="72"/>
      <c r="LIN32" s="72"/>
      <c r="LIO32" s="72"/>
      <c r="LIP32" s="72"/>
      <c r="LIQ32" s="72"/>
      <c r="LIR32" s="72"/>
      <c r="LIS32" s="72"/>
      <c r="LIT32" s="72"/>
      <c r="LIU32" s="72"/>
      <c r="LIV32" s="72"/>
      <c r="LIW32" s="72"/>
      <c r="LIX32" s="72"/>
      <c r="LIY32" s="72"/>
      <c r="LIZ32" s="72"/>
      <c r="LJA32" s="72"/>
      <c r="LJB32" s="72"/>
      <c r="LJC32" s="72"/>
      <c r="LJD32" s="72"/>
      <c r="LJE32" s="72"/>
      <c r="LJF32" s="72"/>
      <c r="LJG32" s="72"/>
      <c r="LJH32" s="72"/>
      <c r="LJI32" s="72"/>
      <c r="LJJ32" s="72"/>
      <c r="LJK32" s="72"/>
      <c r="LJL32" s="72"/>
      <c r="LJM32" s="72"/>
      <c r="LJN32" s="72"/>
      <c r="LJO32" s="72"/>
      <c r="LJP32" s="72"/>
      <c r="LJQ32" s="72"/>
      <c r="LJR32" s="72"/>
      <c r="LJS32" s="72"/>
      <c r="LJT32" s="72"/>
      <c r="LJU32" s="72"/>
      <c r="LJV32" s="72"/>
      <c r="LJW32" s="72"/>
      <c r="LJX32" s="72"/>
      <c r="LJY32" s="72"/>
      <c r="LJZ32" s="72"/>
      <c r="LKA32" s="72"/>
      <c r="LKB32" s="72"/>
      <c r="LKC32" s="72"/>
      <c r="LKD32" s="72"/>
      <c r="LKE32" s="72"/>
      <c r="LKF32" s="72"/>
      <c r="LKG32" s="72"/>
      <c r="LKH32" s="72"/>
      <c r="LKI32" s="72"/>
      <c r="LKJ32" s="72"/>
      <c r="LKK32" s="72"/>
      <c r="LKL32" s="72"/>
      <c r="LKM32" s="72"/>
      <c r="LKN32" s="72"/>
      <c r="LKO32" s="72"/>
      <c r="LKP32" s="72"/>
      <c r="LKQ32" s="72"/>
      <c r="LKR32" s="72"/>
      <c r="LKS32" s="72"/>
      <c r="LKT32" s="72"/>
      <c r="LKU32" s="72"/>
      <c r="LKV32" s="72"/>
      <c r="LKW32" s="72"/>
      <c r="LKX32" s="72"/>
      <c r="LKY32" s="72"/>
      <c r="LKZ32" s="72"/>
      <c r="LLA32" s="72"/>
      <c r="LLB32" s="72"/>
      <c r="LLC32" s="72"/>
      <c r="LLD32" s="72"/>
      <c r="LLE32" s="72"/>
      <c r="LLF32" s="72"/>
      <c r="LLG32" s="72"/>
      <c r="LLH32" s="72"/>
      <c r="LLI32" s="72"/>
      <c r="LLJ32" s="72"/>
      <c r="LLK32" s="72"/>
      <c r="LLL32" s="72"/>
      <c r="LLM32" s="72"/>
      <c r="LLN32" s="72"/>
      <c r="LLO32" s="72"/>
      <c r="LLP32" s="72"/>
      <c r="LLQ32" s="72"/>
      <c r="LLR32" s="72"/>
      <c r="LLS32" s="72"/>
      <c r="LLT32" s="72"/>
      <c r="LLU32" s="72"/>
      <c r="LLV32" s="72"/>
      <c r="LLW32" s="72"/>
      <c r="LLX32" s="72"/>
      <c r="LLY32" s="72"/>
      <c r="LLZ32" s="72"/>
      <c r="LMA32" s="72"/>
      <c r="LMB32" s="72"/>
      <c r="LMC32" s="72"/>
      <c r="LMD32" s="72"/>
      <c r="LME32" s="72"/>
      <c r="LMF32" s="72"/>
      <c r="LMG32" s="72"/>
      <c r="LMH32" s="72"/>
      <c r="LMI32" s="72"/>
      <c r="LMJ32" s="72"/>
      <c r="LMK32" s="72"/>
      <c r="LML32" s="72"/>
      <c r="LMM32" s="72"/>
      <c r="LMN32" s="72"/>
      <c r="LMO32" s="72"/>
      <c r="LMP32" s="72"/>
      <c r="LMQ32" s="72"/>
      <c r="LMR32" s="72"/>
      <c r="LMS32" s="72"/>
      <c r="LMT32" s="72"/>
      <c r="LMU32" s="72"/>
      <c r="LMV32" s="72"/>
      <c r="LMW32" s="72"/>
      <c r="LMX32" s="72"/>
      <c r="LMY32" s="72"/>
      <c r="LMZ32" s="72"/>
      <c r="LNA32" s="72"/>
      <c r="LNB32" s="72"/>
      <c r="LNC32" s="72"/>
      <c r="LND32" s="72"/>
      <c r="LNE32" s="72"/>
      <c r="LNF32" s="72"/>
      <c r="LNG32" s="72"/>
      <c r="LNH32" s="72"/>
      <c r="LNI32" s="72"/>
      <c r="LNJ32" s="72"/>
      <c r="LNK32" s="72"/>
      <c r="LNL32" s="72"/>
      <c r="LNM32" s="72"/>
      <c r="LNN32" s="72"/>
      <c r="LNO32" s="72"/>
      <c r="LNP32" s="72"/>
      <c r="LNQ32" s="72"/>
      <c r="LNR32" s="72"/>
      <c r="LNS32" s="72"/>
      <c r="LNT32" s="72"/>
      <c r="LNU32" s="72"/>
      <c r="LNV32" s="72"/>
      <c r="LNW32" s="72"/>
      <c r="LNX32" s="72"/>
      <c r="LNY32" s="72"/>
      <c r="LNZ32" s="72"/>
      <c r="LOA32" s="72"/>
      <c r="LOB32" s="72"/>
      <c r="LOC32" s="72"/>
      <c r="LOD32" s="72"/>
      <c r="LOE32" s="72"/>
      <c r="LOF32" s="72"/>
      <c r="LOG32" s="72"/>
      <c r="LOH32" s="72"/>
      <c r="LOI32" s="72"/>
      <c r="LOJ32" s="72"/>
      <c r="LOK32" s="72"/>
      <c r="LOL32" s="72"/>
      <c r="LOM32" s="72"/>
      <c r="LON32" s="72"/>
      <c r="LOO32" s="72"/>
      <c r="LOP32" s="72"/>
      <c r="LOQ32" s="72"/>
      <c r="LOR32" s="72"/>
      <c r="LOS32" s="72"/>
      <c r="LOT32" s="72"/>
      <c r="LOU32" s="72"/>
      <c r="LOV32" s="72"/>
      <c r="LOW32" s="72"/>
      <c r="LOX32" s="72"/>
      <c r="LOY32" s="72"/>
      <c r="LOZ32" s="72"/>
      <c r="LPA32" s="72"/>
      <c r="LPB32" s="72"/>
      <c r="LPC32" s="72"/>
      <c r="LPD32" s="72"/>
      <c r="LPE32" s="72"/>
      <c r="LPF32" s="72"/>
      <c r="LPG32" s="72"/>
      <c r="LPH32" s="72"/>
      <c r="LPI32" s="72"/>
      <c r="LPJ32" s="72"/>
      <c r="LPK32" s="72"/>
      <c r="LPL32" s="72"/>
      <c r="LPM32" s="72"/>
      <c r="LPN32" s="72"/>
      <c r="LPO32" s="72"/>
      <c r="LPP32" s="72"/>
      <c r="LPQ32" s="72"/>
      <c r="LPR32" s="72"/>
      <c r="LPS32" s="72"/>
      <c r="LPT32" s="72"/>
      <c r="LPU32" s="72"/>
      <c r="LPV32" s="72"/>
      <c r="LPW32" s="72"/>
      <c r="LPX32" s="72"/>
      <c r="LPY32" s="72"/>
      <c r="LPZ32" s="72"/>
      <c r="LQA32" s="72"/>
      <c r="LQB32" s="72"/>
      <c r="LQC32" s="72"/>
      <c r="LQD32" s="72"/>
      <c r="LQE32" s="72"/>
      <c r="LQF32" s="72"/>
      <c r="LQG32" s="72"/>
      <c r="LQH32" s="72"/>
      <c r="LQI32" s="72"/>
      <c r="LQJ32" s="72"/>
      <c r="LQK32" s="72"/>
      <c r="LQL32" s="72"/>
      <c r="LQM32" s="72"/>
      <c r="LQN32" s="72"/>
      <c r="LQO32" s="72"/>
      <c r="LQP32" s="72"/>
      <c r="LQQ32" s="72"/>
      <c r="LQR32" s="72"/>
      <c r="LQS32" s="72"/>
      <c r="LQT32" s="72"/>
      <c r="LQU32" s="72"/>
      <c r="LQV32" s="72"/>
      <c r="LQW32" s="72"/>
      <c r="LQX32" s="72"/>
      <c r="LQY32" s="72"/>
      <c r="LQZ32" s="72"/>
      <c r="LRA32" s="72"/>
      <c r="LRB32" s="72"/>
      <c r="LRC32" s="72"/>
      <c r="LRD32" s="72"/>
      <c r="LRE32" s="72"/>
      <c r="LRF32" s="72"/>
      <c r="LRG32" s="72"/>
      <c r="LRH32" s="72"/>
      <c r="LRI32" s="72"/>
      <c r="LRJ32" s="72"/>
      <c r="LRK32" s="72"/>
      <c r="LRL32" s="72"/>
      <c r="LRM32" s="72"/>
      <c r="LRN32" s="72"/>
      <c r="LRO32" s="72"/>
      <c r="LRP32" s="72"/>
      <c r="LRQ32" s="72"/>
      <c r="LRR32" s="72"/>
      <c r="LRS32" s="72"/>
      <c r="LRT32" s="72"/>
      <c r="LRU32" s="72"/>
      <c r="LRV32" s="72"/>
      <c r="LRW32" s="72"/>
      <c r="LRX32" s="72"/>
      <c r="LRY32" s="72"/>
      <c r="LRZ32" s="72"/>
      <c r="LSA32" s="72"/>
      <c r="LSB32" s="72"/>
      <c r="LSC32" s="72"/>
      <c r="LSD32" s="72"/>
      <c r="LSE32" s="72"/>
      <c r="LSF32" s="72"/>
      <c r="LSG32" s="72"/>
      <c r="LSH32" s="72"/>
      <c r="LSI32" s="72"/>
      <c r="LSJ32" s="72"/>
      <c r="LSK32" s="72"/>
      <c r="LSL32" s="72"/>
      <c r="LSM32" s="72"/>
      <c r="LSN32" s="72"/>
      <c r="LSO32" s="72"/>
      <c r="LSP32" s="72"/>
      <c r="LSQ32" s="72"/>
      <c r="LSR32" s="72"/>
      <c r="LSS32" s="72"/>
      <c r="LST32" s="72"/>
      <c r="LSU32" s="72"/>
      <c r="LSV32" s="72"/>
      <c r="LSW32" s="72"/>
      <c r="LSX32" s="72"/>
      <c r="LSY32" s="72"/>
      <c r="LSZ32" s="72"/>
      <c r="LTA32" s="72"/>
      <c r="LTB32" s="72"/>
      <c r="LTC32" s="72"/>
      <c r="LTD32" s="72"/>
      <c r="LTE32" s="72"/>
      <c r="LTF32" s="72"/>
      <c r="LTG32" s="72"/>
      <c r="LTH32" s="72"/>
      <c r="LTI32" s="72"/>
      <c r="LTJ32" s="72"/>
      <c r="LTK32" s="72"/>
      <c r="LTL32" s="72"/>
      <c r="LTM32" s="72"/>
      <c r="LTN32" s="72"/>
      <c r="LTO32" s="72"/>
      <c r="LTP32" s="72"/>
      <c r="LTQ32" s="72"/>
      <c r="LTR32" s="72"/>
      <c r="LTS32" s="72"/>
      <c r="LTT32" s="72"/>
      <c r="LTU32" s="72"/>
      <c r="LTV32" s="72"/>
      <c r="LTW32" s="72"/>
      <c r="LTX32" s="72"/>
      <c r="LTY32" s="72"/>
      <c r="LTZ32" s="72"/>
      <c r="LUA32" s="72"/>
      <c r="LUB32" s="72"/>
      <c r="LUC32" s="72"/>
      <c r="LUD32" s="72"/>
      <c r="LUE32" s="72"/>
      <c r="LUF32" s="72"/>
      <c r="LUG32" s="72"/>
      <c r="LUH32" s="72"/>
      <c r="LUI32" s="72"/>
      <c r="LUJ32" s="72"/>
      <c r="LUK32" s="72"/>
      <c r="LUL32" s="72"/>
      <c r="LUM32" s="72"/>
      <c r="LUN32" s="72"/>
      <c r="LUO32" s="72"/>
      <c r="LUP32" s="72"/>
      <c r="LUQ32" s="72"/>
      <c r="LUR32" s="72"/>
      <c r="LUS32" s="72"/>
      <c r="LUT32" s="72"/>
      <c r="LUU32" s="72"/>
      <c r="LUV32" s="72"/>
      <c r="LUW32" s="72"/>
      <c r="LUX32" s="72"/>
      <c r="LUY32" s="72"/>
      <c r="LUZ32" s="72"/>
      <c r="LVA32" s="72"/>
      <c r="LVB32" s="72"/>
      <c r="LVC32" s="72"/>
      <c r="LVD32" s="72"/>
      <c r="LVE32" s="72"/>
      <c r="LVF32" s="72"/>
      <c r="LVG32" s="72"/>
      <c r="LVH32" s="72"/>
      <c r="LVI32" s="72"/>
      <c r="LVJ32" s="72"/>
      <c r="LVK32" s="72"/>
      <c r="LVL32" s="72"/>
      <c r="LVM32" s="72"/>
      <c r="LVN32" s="72"/>
      <c r="LVO32" s="72"/>
      <c r="LVP32" s="72"/>
      <c r="LVQ32" s="72"/>
      <c r="LVR32" s="72"/>
      <c r="LVS32" s="72"/>
      <c r="LVT32" s="72"/>
      <c r="LVU32" s="72"/>
      <c r="LVV32" s="72"/>
      <c r="LVW32" s="72"/>
      <c r="LVX32" s="72"/>
      <c r="LVY32" s="72"/>
      <c r="LVZ32" s="72"/>
      <c r="LWA32" s="72"/>
      <c r="LWB32" s="72"/>
      <c r="LWC32" s="72"/>
      <c r="LWD32" s="72"/>
      <c r="LWE32" s="72"/>
      <c r="LWF32" s="72"/>
      <c r="LWG32" s="72"/>
      <c r="LWH32" s="72"/>
      <c r="LWI32" s="72"/>
      <c r="LWJ32" s="72"/>
      <c r="LWK32" s="72"/>
      <c r="LWL32" s="72"/>
      <c r="LWM32" s="72"/>
      <c r="LWN32" s="72"/>
      <c r="LWO32" s="72"/>
      <c r="LWP32" s="72"/>
      <c r="LWQ32" s="72"/>
      <c r="LWR32" s="72"/>
      <c r="LWS32" s="72"/>
      <c r="LWT32" s="72"/>
      <c r="LWU32" s="72"/>
      <c r="LWV32" s="72"/>
      <c r="LWW32" s="72"/>
      <c r="LWX32" s="72"/>
      <c r="LWY32" s="72"/>
      <c r="LWZ32" s="72"/>
      <c r="LXA32" s="72"/>
      <c r="LXB32" s="72"/>
      <c r="LXC32" s="72"/>
      <c r="LXD32" s="72"/>
      <c r="LXE32" s="72"/>
      <c r="LXF32" s="72"/>
      <c r="LXG32" s="72"/>
      <c r="LXH32" s="72"/>
      <c r="LXI32" s="72"/>
      <c r="LXJ32" s="72"/>
      <c r="LXK32" s="72"/>
      <c r="LXL32" s="72"/>
      <c r="LXM32" s="72"/>
      <c r="LXN32" s="72"/>
      <c r="LXO32" s="72"/>
      <c r="LXP32" s="72"/>
      <c r="LXQ32" s="72"/>
      <c r="LXR32" s="72"/>
      <c r="LXS32" s="72"/>
      <c r="LXT32" s="72"/>
      <c r="LXU32" s="72"/>
      <c r="LXV32" s="72"/>
      <c r="LXW32" s="72"/>
      <c r="LXX32" s="72"/>
      <c r="LXY32" s="72"/>
      <c r="LXZ32" s="72"/>
      <c r="LYA32" s="72"/>
      <c r="LYB32" s="72"/>
      <c r="LYC32" s="72"/>
      <c r="LYD32" s="72"/>
      <c r="LYE32" s="72"/>
      <c r="LYF32" s="72"/>
      <c r="LYG32" s="72"/>
      <c r="LYH32" s="72"/>
      <c r="LYI32" s="72"/>
      <c r="LYJ32" s="72"/>
      <c r="LYK32" s="72"/>
      <c r="LYL32" s="72"/>
      <c r="LYM32" s="72"/>
      <c r="LYN32" s="72"/>
      <c r="LYO32" s="72"/>
      <c r="LYP32" s="72"/>
      <c r="LYQ32" s="72"/>
      <c r="LYR32" s="72"/>
      <c r="LYS32" s="72"/>
      <c r="LYT32" s="72"/>
      <c r="LYU32" s="72"/>
      <c r="LYV32" s="72"/>
      <c r="LYW32" s="72"/>
      <c r="LYX32" s="72"/>
      <c r="LYY32" s="72"/>
      <c r="LYZ32" s="72"/>
      <c r="LZA32" s="72"/>
      <c r="LZB32" s="72"/>
      <c r="LZC32" s="72"/>
      <c r="LZD32" s="72"/>
      <c r="LZE32" s="72"/>
      <c r="LZF32" s="72"/>
      <c r="LZG32" s="72"/>
      <c r="LZH32" s="72"/>
      <c r="LZI32" s="72"/>
      <c r="LZJ32" s="72"/>
      <c r="LZK32" s="72"/>
      <c r="LZL32" s="72"/>
      <c r="LZM32" s="72"/>
      <c r="LZN32" s="72"/>
      <c r="LZO32" s="72"/>
      <c r="LZP32" s="72"/>
      <c r="LZQ32" s="72"/>
      <c r="LZR32" s="72"/>
      <c r="LZS32" s="72"/>
      <c r="LZT32" s="72"/>
      <c r="LZU32" s="72"/>
      <c r="LZV32" s="72"/>
      <c r="LZW32" s="72"/>
      <c r="LZX32" s="72"/>
      <c r="LZY32" s="72"/>
      <c r="LZZ32" s="72"/>
      <c r="MAA32" s="72"/>
      <c r="MAB32" s="72"/>
      <c r="MAC32" s="72"/>
      <c r="MAD32" s="72"/>
      <c r="MAE32" s="72"/>
      <c r="MAF32" s="72"/>
      <c r="MAG32" s="72"/>
      <c r="MAH32" s="72"/>
      <c r="MAI32" s="72"/>
      <c r="MAJ32" s="72"/>
      <c r="MAK32" s="72"/>
      <c r="MAL32" s="72"/>
      <c r="MAM32" s="72"/>
      <c r="MAN32" s="72"/>
      <c r="MAO32" s="72"/>
      <c r="MAP32" s="72"/>
      <c r="MAQ32" s="72"/>
      <c r="MAR32" s="72"/>
      <c r="MAS32" s="72"/>
      <c r="MAT32" s="72"/>
      <c r="MAU32" s="72"/>
      <c r="MAV32" s="72"/>
      <c r="MAW32" s="72"/>
      <c r="MAX32" s="72"/>
      <c r="MAY32" s="72"/>
      <c r="MAZ32" s="72"/>
      <c r="MBA32" s="72"/>
      <c r="MBB32" s="72"/>
      <c r="MBC32" s="72"/>
      <c r="MBD32" s="72"/>
      <c r="MBE32" s="72"/>
      <c r="MBF32" s="72"/>
      <c r="MBG32" s="72"/>
      <c r="MBH32" s="72"/>
      <c r="MBI32" s="72"/>
      <c r="MBJ32" s="72"/>
      <c r="MBK32" s="72"/>
      <c r="MBL32" s="72"/>
      <c r="MBM32" s="72"/>
      <c r="MBN32" s="72"/>
      <c r="MBO32" s="72"/>
      <c r="MBP32" s="72"/>
      <c r="MBQ32" s="72"/>
      <c r="MBR32" s="72"/>
      <c r="MBS32" s="72"/>
      <c r="MBT32" s="72"/>
      <c r="MBU32" s="72"/>
      <c r="MBV32" s="72"/>
      <c r="MBW32" s="72"/>
      <c r="MBX32" s="72"/>
      <c r="MBY32" s="72"/>
      <c r="MBZ32" s="72"/>
      <c r="MCA32" s="72"/>
      <c r="MCB32" s="72"/>
      <c r="MCC32" s="72"/>
      <c r="MCD32" s="72"/>
      <c r="MCE32" s="72"/>
      <c r="MCF32" s="72"/>
      <c r="MCG32" s="72"/>
      <c r="MCH32" s="72"/>
      <c r="MCI32" s="72"/>
      <c r="MCJ32" s="72"/>
      <c r="MCK32" s="72"/>
      <c r="MCL32" s="72"/>
      <c r="MCM32" s="72"/>
      <c r="MCN32" s="72"/>
      <c r="MCO32" s="72"/>
      <c r="MCP32" s="72"/>
      <c r="MCQ32" s="72"/>
      <c r="MCR32" s="72"/>
      <c r="MCS32" s="72"/>
      <c r="MCT32" s="72"/>
      <c r="MCU32" s="72"/>
      <c r="MCV32" s="72"/>
      <c r="MCW32" s="72"/>
      <c r="MCX32" s="72"/>
      <c r="MCY32" s="72"/>
      <c r="MCZ32" s="72"/>
      <c r="MDA32" s="72"/>
      <c r="MDB32" s="72"/>
      <c r="MDC32" s="72"/>
      <c r="MDD32" s="72"/>
      <c r="MDE32" s="72"/>
      <c r="MDF32" s="72"/>
      <c r="MDG32" s="72"/>
      <c r="MDH32" s="72"/>
      <c r="MDI32" s="72"/>
      <c r="MDJ32" s="72"/>
      <c r="MDK32" s="72"/>
      <c r="MDL32" s="72"/>
      <c r="MDM32" s="72"/>
      <c r="MDN32" s="72"/>
      <c r="MDO32" s="72"/>
      <c r="MDP32" s="72"/>
      <c r="MDQ32" s="72"/>
      <c r="MDR32" s="72"/>
      <c r="MDS32" s="72"/>
      <c r="MDT32" s="72"/>
      <c r="MDU32" s="72"/>
      <c r="MDV32" s="72"/>
      <c r="MDW32" s="72"/>
      <c r="MDX32" s="72"/>
      <c r="MDY32" s="72"/>
      <c r="MDZ32" s="72"/>
      <c r="MEA32" s="72"/>
      <c r="MEB32" s="72"/>
      <c r="MEC32" s="72"/>
      <c r="MED32" s="72"/>
      <c r="MEE32" s="72"/>
      <c r="MEF32" s="72"/>
      <c r="MEG32" s="72"/>
      <c r="MEH32" s="72"/>
      <c r="MEI32" s="72"/>
      <c r="MEJ32" s="72"/>
      <c r="MEK32" s="72"/>
      <c r="MEL32" s="72"/>
      <c r="MEM32" s="72"/>
      <c r="MEN32" s="72"/>
      <c r="MEO32" s="72"/>
      <c r="MEP32" s="72"/>
      <c r="MEQ32" s="72"/>
      <c r="MER32" s="72"/>
      <c r="MES32" s="72"/>
      <c r="MET32" s="72"/>
      <c r="MEU32" s="72"/>
      <c r="MEV32" s="72"/>
      <c r="MEW32" s="72"/>
      <c r="MEX32" s="72"/>
      <c r="MEY32" s="72"/>
      <c r="MEZ32" s="72"/>
      <c r="MFA32" s="72"/>
      <c r="MFB32" s="72"/>
      <c r="MFC32" s="72"/>
      <c r="MFD32" s="72"/>
      <c r="MFE32" s="72"/>
      <c r="MFF32" s="72"/>
      <c r="MFG32" s="72"/>
      <c r="MFH32" s="72"/>
      <c r="MFI32" s="72"/>
      <c r="MFJ32" s="72"/>
      <c r="MFK32" s="72"/>
      <c r="MFL32" s="72"/>
      <c r="MFM32" s="72"/>
      <c r="MFN32" s="72"/>
      <c r="MFO32" s="72"/>
      <c r="MFP32" s="72"/>
      <c r="MFQ32" s="72"/>
      <c r="MFR32" s="72"/>
      <c r="MFS32" s="72"/>
      <c r="MFT32" s="72"/>
      <c r="MFU32" s="72"/>
      <c r="MFV32" s="72"/>
      <c r="MFW32" s="72"/>
      <c r="MFX32" s="72"/>
      <c r="MFY32" s="72"/>
      <c r="MFZ32" s="72"/>
      <c r="MGA32" s="72"/>
      <c r="MGB32" s="72"/>
      <c r="MGC32" s="72"/>
      <c r="MGD32" s="72"/>
      <c r="MGE32" s="72"/>
      <c r="MGF32" s="72"/>
      <c r="MGG32" s="72"/>
      <c r="MGH32" s="72"/>
      <c r="MGI32" s="72"/>
      <c r="MGJ32" s="72"/>
      <c r="MGK32" s="72"/>
      <c r="MGL32" s="72"/>
      <c r="MGM32" s="72"/>
      <c r="MGN32" s="72"/>
      <c r="MGO32" s="72"/>
      <c r="MGP32" s="72"/>
      <c r="MGQ32" s="72"/>
      <c r="MGR32" s="72"/>
      <c r="MGS32" s="72"/>
      <c r="MGT32" s="72"/>
      <c r="MGU32" s="72"/>
      <c r="MGV32" s="72"/>
      <c r="MGW32" s="72"/>
      <c r="MGX32" s="72"/>
      <c r="MGY32" s="72"/>
      <c r="MGZ32" s="72"/>
      <c r="MHA32" s="72"/>
      <c r="MHB32" s="72"/>
      <c r="MHC32" s="72"/>
      <c r="MHD32" s="72"/>
      <c r="MHE32" s="72"/>
      <c r="MHF32" s="72"/>
      <c r="MHG32" s="72"/>
      <c r="MHH32" s="72"/>
      <c r="MHI32" s="72"/>
      <c r="MHJ32" s="72"/>
      <c r="MHK32" s="72"/>
      <c r="MHL32" s="72"/>
      <c r="MHM32" s="72"/>
      <c r="MHN32" s="72"/>
      <c r="MHO32" s="72"/>
      <c r="MHP32" s="72"/>
      <c r="MHQ32" s="72"/>
      <c r="MHR32" s="72"/>
      <c r="MHS32" s="72"/>
      <c r="MHT32" s="72"/>
      <c r="MHU32" s="72"/>
      <c r="MHV32" s="72"/>
      <c r="MHW32" s="72"/>
      <c r="MHX32" s="72"/>
      <c r="MHY32" s="72"/>
      <c r="MHZ32" s="72"/>
      <c r="MIA32" s="72"/>
      <c r="MIB32" s="72"/>
      <c r="MIC32" s="72"/>
      <c r="MID32" s="72"/>
      <c r="MIE32" s="72"/>
      <c r="MIF32" s="72"/>
      <c r="MIG32" s="72"/>
      <c r="MIH32" s="72"/>
      <c r="MII32" s="72"/>
      <c r="MIJ32" s="72"/>
      <c r="MIK32" s="72"/>
      <c r="MIL32" s="72"/>
      <c r="MIM32" s="72"/>
      <c r="MIN32" s="72"/>
      <c r="MIO32" s="72"/>
      <c r="MIP32" s="72"/>
      <c r="MIQ32" s="72"/>
      <c r="MIR32" s="72"/>
      <c r="MIS32" s="72"/>
      <c r="MIT32" s="72"/>
      <c r="MIU32" s="72"/>
      <c r="MIV32" s="72"/>
      <c r="MIW32" s="72"/>
      <c r="MIX32" s="72"/>
      <c r="MIY32" s="72"/>
      <c r="MIZ32" s="72"/>
      <c r="MJA32" s="72"/>
      <c r="MJB32" s="72"/>
      <c r="MJC32" s="72"/>
      <c r="MJD32" s="72"/>
      <c r="MJE32" s="72"/>
      <c r="MJF32" s="72"/>
      <c r="MJG32" s="72"/>
      <c r="MJH32" s="72"/>
      <c r="MJI32" s="72"/>
      <c r="MJJ32" s="72"/>
      <c r="MJK32" s="72"/>
      <c r="MJL32" s="72"/>
      <c r="MJM32" s="72"/>
      <c r="MJN32" s="72"/>
      <c r="MJO32" s="72"/>
      <c r="MJP32" s="72"/>
      <c r="MJQ32" s="72"/>
      <c r="MJR32" s="72"/>
      <c r="MJS32" s="72"/>
      <c r="MJT32" s="72"/>
      <c r="MJU32" s="72"/>
      <c r="MJV32" s="72"/>
      <c r="MJW32" s="72"/>
      <c r="MJX32" s="72"/>
      <c r="MJY32" s="72"/>
      <c r="MJZ32" s="72"/>
      <c r="MKA32" s="72"/>
      <c r="MKB32" s="72"/>
      <c r="MKC32" s="72"/>
      <c r="MKD32" s="72"/>
      <c r="MKE32" s="72"/>
      <c r="MKF32" s="72"/>
      <c r="MKG32" s="72"/>
      <c r="MKH32" s="72"/>
      <c r="MKI32" s="72"/>
      <c r="MKJ32" s="72"/>
      <c r="MKK32" s="72"/>
      <c r="MKL32" s="72"/>
      <c r="MKM32" s="72"/>
      <c r="MKN32" s="72"/>
      <c r="MKO32" s="72"/>
      <c r="MKP32" s="72"/>
      <c r="MKQ32" s="72"/>
      <c r="MKR32" s="72"/>
      <c r="MKS32" s="72"/>
      <c r="MKT32" s="72"/>
      <c r="MKU32" s="72"/>
      <c r="MKV32" s="72"/>
      <c r="MKW32" s="72"/>
      <c r="MKX32" s="72"/>
      <c r="MKY32" s="72"/>
      <c r="MKZ32" s="72"/>
      <c r="MLA32" s="72"/>
      <c r="MLB32" s="72"/>
      <c r="MLC32" s="72"/>
      <c r="MLD32" s="72"/>
      <c r="MLE32" s="72"/>
      <c r="MLF32" s="72"/>
      <c r="MLG32" s="72"/>
      <c r="MLH32" s="72"/>
      <c r="MLI32" s="72"/>
      <c r="MLJ32" s="72"/>
      <c r="MLK32" s="72"/>
      <c r="MLL32" s="72"/>
      <c r="MLM32" s="72"/>
      <c r="MLN32" s="72"/>
      <c r="MLO32" s="72"/>
      <c r="MLP32" s="72"/>
      <c r="MLQ32" s="72"/>
      <c r="MLR32" s="72"/>
      <c r="MLS32" s="72"/>
      <c r="MLT32" s="72"/>
      <c r="MLU32" s="72"/>
      <c r="MLV32" s="72"/>
      <c r="MLW32" s="72"/>
      <c r="MLX32" s="72"/>
      <c r="MLY32" s="72"/>
      <c r="MLZ32" s="72"/>
      <c r="MMA32" s="72"/>
      <c r="MMB32" s="72"/>
      <c r="MMC32" s="72"/>
      <c r="MMD32" s="72"/>
      <c r="MME32" s="72"/>
      <c r="MMF32" s="72"/>
      <c r="MMG32" s="72"/>
      <c r="MMH32" s="72"/>
      <c r="MMI32" s="72"/>
      <c r="MMJ32" s="72"/>
      <c r="MMK32" s="72"/>
      <c r="MML32" s="72"/>
      <c r="MMM32" s="72"/>
      <c r="MMN32" s="72"/>
      <c r="MMO32" s="72"/>
      <c r="MMP32" s="72"/>
      <c r="MMQ32" s="72"/>
      <c r="MMR32" s="72"/>
      <c r="MMS32" s="72"/>
      <c r="MMT32" s="72"/>
      <c r="MMU32" s="72"/>
      <c r="MMV32" s="72"/>
      <c r="MMW32" s="72"/>
      <c r="MMX32" s="72"/>
      <c r="MMY32" s="72"/>
      <c r="MMZ32" s="72"/>
      <c r="MNA32" s="72"/>
      <c r="MNB32" s="72"/>
      <c r="MNC32" s="72"/>
      <c r="MND32" s="72"/>
      <c r="MNE32" s="72"/>
      <c r="MNF32" s="72"/>
      <c r="MNG32" s="72"/>
      <c r="MNH32" s="72"/>
      <c r="MNI32" s="72"/>
      <c r="MNJ32" s="72"/>
      <c r="MNK32" s="72"/>
      <c r="MNL32" s="72"/>
      <c r="MNM32" s="72"/>
      <c r="MNN32" s="72"/>
      <c r="MNO32" s="72"/>
      <c r="MNP32" s="72"/>
      <c r="MNQ32" s="72"/>
      <c r="MNR32" s="72"/>
      <c r="MNS32" s="72"/>
      <c r="MNT32" s="72"/>
      <c r="MNU32" s="72"/>
      <c r="MNV32" s="72"/>
      <c r="MNW32" s="72"/>
      <c r="MNX32" s="72"/>
      <c r="MNY32" s="72"/>
      <c r="MNZ32" s="72"/>
      <c r="MOA32" s="72"/>
      <c r="MOB32" s="72"/>
      <c r="MOC32" s="72"/>
      <c r="MOD32" s="72"/>
      <c r="MOE32" s="72"/>
      <c r="MOF32" s="72"/>
      <c r="MOG32" s="72"/>
      <c r="MOH32" s="72"/>
      <c r="MOI32" s="72"/>
      <c r="MOJ32" s="72"/>
      <c r="MOK32" s="72"/>
      <c r="MOL32" s="72"/>
      <c r="MOM32" s="72"/>
      <c r="MON32" s="72"/>
      <c r="MOO32" s="72"/>
      <c r="MOP32" s="72"/>
      <c r="MOQ32" s="72"/>
      <c r="MOR32" s="72"/>
      <c r="MOS32" s="72"/>
      <c r="MOT32" s="72"/>
      <c r="MOU32" s="72"/>
      <c r="MOV32" s="72"/>
      <c r="MOW32" s="72"/>
      <c r="MOX32" s="72"/>
      <c r="MOY32" s="72"/>
      <c r="MOZ32" s="72"/>
      <c r="MPA32" s="72"/>
      <c r="MPB32" s="72"/>
      <c r="MPC32" s="72"/>
      <c r="MPD32" s="72"/>
      <c r="MPE32" s="72"/>
      <c r="MPF32" s="72"/>
      <c r="MPG32" s="72"/>
      <c r="MPH32" s="72"/>
      <c r="MPI32" s="72"/>
      <c r="MPJ32" s="72"/>
      <c r="MPK32" s="72"/>
      <c r="MPL32" s="72"/>
      <c r="MPM32" s="72"/>
      <c r="MPN32" s="72"/>
      <c r="MPO32" s="72"/>
      <c r="MPP32" s="72"/>
      <c r="MPQ32" s="72"/>
      <c r="MPR32" s="72"/>
      <c r="MPS32" s="72"/>
      <c r="MPT32" s="72"/>
      <c r="MPU32" s="72"/>
      <c r="MPV32" s="72"/>
      <c r="MPW32" s="72"/>
      <c r="MPX32" s="72"/>
      <c r="MPY32" s="72"/>
      <c r="MPZ32" s="72"/>
      <c r="MQA32" s="72"/>
      <c r="MQB32" s="72"/>
      <c r="MQC32" s="72"/>
      <c r="MQD32" s="72"/>
      <c r="MQE32" s="72"/>
      <c r="MQF32" s="72"/>
      <c r="MQG32" s="72"/>
      <c r="MQH32" s="72"/>
      <c r="MQI32" s="72"/>
      <c r="MQJ32" s="72"/>
      <c r="MQK32" s="72"/>
      <c r="MQL32" s="72"/>
      <c r="MQM32" s="72"/>
      <c r="MQN32" s="72"/>
      <c r="MQO32" s="72"/>
      <c r="MQP32" s="72"/>
      <c r="MQQ32" s="72"/>
      <c r="MQR32" s="72"/>
      <c r="MQS32" s="72"/>
      <c r="MQT32" s="72"/>
      <c r="MQU32" s="72"/>
      <c r="MQV32" s="72"/>
      <c r="MQW32" s="72"/>
      <c r="MQX32" s="72"/>
      <c r="MQY32" s="72"/>
      <c r="MQZ32" s="72"/>
      <c r="MRA32" s="72"/>
      <c r="MRB32" s="72"/>
      <c r="MRC32" s="72"/>
      <c r="MRD32" s="72"/>
      <c r="MRE32" s="72"/>
      <c r="MRF32" s="72"/>
      <c r="MRG32" s="72"/>
      <c r="MRH32" s="72"/>
      <c r="MRI32" s="72"/>
      <c r="MRJ32" s="72"/>
      <c r="MRK32" s="72"/>
      <c r="MRL32" s="72"/>
      <c r="MRM32" s="72"/>
      <c r="MRN32" s="72"/>
      <c r="MRO32" s="72"/>
      <c r="MRP32" s="72"/>
      <c r="MRQ32" s="72"/>
      <c r="MRR32" s="72"/>
      <c r="MRS32" s="72"/>
      <c r="MRT32" s="72"/>
      <c r="MRU32" s="72"/>
      <c r="MRV32" s="72"/>
      <c r="MRW32" s="72"/>
      <c r="MRX32" s="72"/>
      <c r="MRY32" s="72"/>
      <c r="MRZ32" s="72"/>
      <c r="MSA32" s="72"/>
      <c r="MSB32" s="72"/>
      <c r="MSC32" s="72"/>
      <c r="MSD32" s="72"/>
      <c r="MSE32" s="72"/>
      <c r="MSF32" s="72"/>
      <c r="MSG32" s="72"/>
      <c r="MSH32" s="72"/>
      <c r="MSI32" s="72"/>
      <c r="MSJ32" s="72"/>
      <c r="MSK32" s="72"/>
      <c r="MSL32" s="72"/>
      <c r="MSM32" s="72"/>
      <c r="MSN32" s="72"/>
      <c r="MSO32" s="72"/>
      <c r="MSP32" s="72"/>
      <c r="MSQ32" s="72"/>
      <c r="MSR32" s="72"/>
      <c r="MSS32" s="72"/>
      <c r="MST32" s="72"/>
      <c r="MSU32" s="72"/>
      <c r="MSV32" s="72"/>
      <c r="MSW32" s="72"/>
      <c r="MSX32" s="72"/>
      <c r="MSY32" s="72"/>
      <c r="MSZ32" s="72"/>
      <c r="MTA32" s="72"/>
      <c r="MTB32" s="72"/>
      <c r="MTC32" s="72"/>
      <c r="MTD32" s="72"/>
      <c r="MTE32" s="72"/>
      <c r="MTF32" s="72"/>
      <c r="MTG32" s="72"/>
      <c r="MTH32" s="72"/>
      <c r="MTI32" s="72"/>
      <c r="MTJ32" s="72"/>
      <c r="MTK32" s="72"/>
      <c r="MTL32" s="72"/>
      <c r="MTM32" s="72"/>
      <c r="MTN32" s="72"/>
      <c r="MTO32" s="72"/>
      <c r="MTP32" s="72"/>
      <c r="MTQ32" s="72"/>
      <c r="MTR32" s="72"/>
      <c r="MTS32" s="72"/>
      <c r="MTT32" s="72"/>
      <c r="MTU32" s="72"/>
      <c r="MTV32" s="72"/>
      <c r="MTW32" s="72"/>
      <c r="MTX32" s="72"/>
      <c r="MTY32" s="72"/>
      <c r="MTZ32" s="72"/>
      <c r="MUA32" s="72"/>
      <c r="MUB32" s="72"/>
      <c r="MUC32" s="72"/>
      <c r="MUD32" s="72"/>
      <c r="MUE32" s="72"/>
      <c r="MUF32" s="72"/>
      <c r="MUG32" s="72"/>
      <c r="MUH32" s="72"/>
      <c r="MUI32" s="72"/>
      <c r="MUJ32" s="72"/>
      <c r="MUK32" s="72"/>
      <c r="MUL32" s="72"/>
      <c r="MUM32" s="72"/>
      <c r="MUN32" s="72"/>
      <c r="MUO32" s="72"/>
      <c r="MUP32" s="72"/>
      <c r="MUQ32" s="72"/>
      <c r="MUR32" s="72"/>
      <c r="MUS32" s="72"/>
      <c r="MUT32" s="72"/>
      <c r="MUU32" s="72"/>
      <c r="MUV32" s="72"/>
      <c r="MUW32" s="72"/>
      <c r="MUX32" s="72"/>
      <c r="MUY32" s="72"/>
      <c r="MUZ32" s="72"/>
      <c r="MVA32" s="72"/>
      <c r="MVB32" s="72"/>
      <c r="MVC32" s="72"/>
      <c r="MVD32" s="72"/>
      <c r="MVE32" s="72"/>
      <c r="MVF32" s="72"/>
      <c r="MVG32" s="72"/>
      <c r="MVH32" s="72"/>
      <c r="MVI32" s="72"/>
      <c r="MVJ32" s="72"/>
      <c r="MVK32" s="72"/>
      <c r="MVL32" s="72"/>
      <c r="MVM32" s="72"/>
      <c r="MVN32" s="72"/>
      <c r="MVO32" s="72"/>
      <c r="MVP32" s="72"/>
      <c r="MVQ32" s="72"/>
      <c r="MVR32" s="72"/>
      <c r="MVS32" s="72"/>
      <c r="MVT32" s="72"/>
      <c r="MVU32" s="72"/>
      <c r="MVV32" s="72"/>
      <c r="MVW32" s="72"/>
      <c r="MVX32" s="72"/>
      <c r="MVY32" s="72"/>
      <c r="MVZ32" s="72"/>
      <c r="MWA32" s="72"/>
      <c r="MWB32" s="72"/>
      <c r="MWC32" s="72"/>
      <c r="MWD32" s="72"/>
      <c r="MWE32" s="72"/>
      <c r="MWF32" s="72"/>
      <c r="MWG32" s="72"/>
      <c r="MWH32" s="72"/>
      <c r="MWI32" s="72"/>
      <c r="MWJ32" s="72"/>
      <c r="MWK32" s="72"/>
      <c r="MWL32" s="72"/>
      <c r="MWM32" s="72"/>
      <c r="MWN32" s="72"/>
      <c r="MWO32" s="72"/>
      <c r="MWP32" s="72"/>
      <c r="MWQ32" s="72"/>
      <c r="MWR32" s="72"/>
      <c r="MWS32" s="72"/>
      <c r="MWT32" s="72"/>
      <c r="MWU32" s="72"/>
      <c r="MWV32" s="72"/>
      <c r="MWW32" s="72"/>
      <c r="MWX32" s="72"/>
      <c r="MWY32" s="72"/>
      <c r="MWZ32" s="72"/>
      <c r="MXA32" s="72"/>
      <c r="MXB32" s="72"/>
      <c r="MXC32" s="72"/>
      <c r="MXD32" s="72"/>
      <c r="MXE32" s="72"/>
      <c r="MXF32" s="72"/>
      <c r="MXG32" s="72"/>
      <c r="MXH32" s="72"/>
      <c r="MXI32" s="72"/>
      <c r="MXJ32" s="72"/>
      <c r="MXK32" s="72"/>
      <c r="MXL32" s="72"/>
      <c r="MXM32" s="72"/>
      <c r="MXN32" s="72"/>
      <c r="MXO32" s="72"/>
      <c r="MXP32" s="72"/>
      <c r="MXQ32" s="72"/>
      <c r="MXR32" s="72"/>
      <c r="MXS32" s="72"/>
      <c r="MXT32" s="72"/>
      <c r="MXU32" s="72"/>
      <c r="MXV32" s="72"/>
      <c r="MXW32" s="72"/>
      <c r="MXX32" s="72"/>
      <c r="MXY32" s="72"/>
      <c r="MXZ32" s="72"/>
      <c r="MYA32" s="72"/>
      <c r="MYB32" s="72"/>
      <c r="MYC32" s="72"/>
      <c r="MYD32" s="72"/>
      <c r="MYE32" s="72"/>
      <c r="MYF32" s="72"/>
      <c r="MYG32" s="72"/>
      <c r="MYH32" s="72"/>
      <c r="MYI32" s="72"/>
      <c r="MYJ32" s="72"/>
      <c r="MYK32" s="72"/>
      <c r="MYL32" s="72"/>
      <c r="MYM32" s="72"/>
      <c r="MYN32" s="72"/>
      <c r="MYO32" s="72"/>
      <c r="MYP32" s="72"/>
      <c r="MYQ32" s="72"/>
      <c r="MYR32" s="72"/>
      <c r="MYS32" s="72"/>
      <c r="MYT32" s="72"/>
      <c r="MYU32" s="72"/>
      <c r="MYV32" s="72"/>
      <c r="MYW32" s="72"/>
      <c r="MYX32" s="72"/>
      <c r="MYY32" s="72"/>
      <c r="MYZ32" s="72"/>
      <c r="MZA32" s="72"/>
      <c r="MZB32" s="72"/>
      <c r="MZC32" s="72"/>
      <c r="MZD32" s="72"/>
      <c r="MZE32" s="72"/>
      <c r="MZF32" s="72"/>
      <c r="MZG32" s="72"/>
      <c r="MZH32" s="72"/>
      <c r="MZI32" s="72"/>
      <c r="MZJ32" s="72"/>
      <c r="MZK32" s="72"/>
      <c r="MZL32" s="72"/>
      <c r="MZM32" s="72"/>
      <c r="MZN32" s="72"/>
      <c r="MZO32" s="72"/>
      <c r="MZP32" s="72"/>
      <c r="MZQ32" s="72"/>
      <c r="MZR32" s="72"/>
      <c r="MZS32" s="72"/>
      <c r="MZT32" s="72"/>
      <c r="MZU32" s="72"/>
      <c r="MZV32" s="72"/>
      <c r="MZW32" s="72"/>
      <c r="MZX32" s="72"/>
      <c r="MZY32" s="72"/>
      <c r="MZZ32" s="72"/>
      <c r="NAA32" s="72"/>
      <c r="NAB32" s="72"/>
      <c r="NAC32" s="72"/>
      <c r="NAD32" s="72"/>
      <c r="NAE32" s="72"/>
      <c r="NAF32" s="72"/>
      <c r="NAG32" s="72"/>
      <c r="NAH32" s="72"/>
      <c r="NAI32" s="72"/>
      <c r="NAJ32" s="72"/>
      <c r="NAK32" s="72"/>
      <c r="NAL32" s="72"/>
      <c r="NAM32" s="72"/>
      <c r="NAN32" s="72"/>
      <c r="NAO32" s="72"/>
      <c r="NAP32" s="72"/>
      <c r="NAQ32" s="72"/>
      <c r="NAR32" s="72"/>
      <c r="NAS32" s="72"/>
      <c r="NAT32" s="72"/>
      <c r="NAU32" s="72"/>
      <c r="NAV32" s="72"/>
      <c r="NAW32" s="72"/>
      <c r="NAX32" s="72"/>
      <c r="NAY32" s="72"/>
      <c r="NAZ32" s="72"/>
      <c r="NBA32" s="72"/>
      <c r="NBB32" s="72"/>
      <c r="NBC32" s="72"/>
      <c r="NBD32" s="72"/>
      <c r="NBE32" s="72"/>
      <c r="NBF32" s="72"/>
      <c r="NBG32" s="72"/>
      <c r="NBH32" s="72"/>
      <c r="NBI32" s="72"/>
      <c r="NBJ32" s="72"/>
      <c r="NBK32" s="72"/>
      <c r="NBL32" s="72"/>
      <c r="NBM32" s="72"/>
      <c r="NBN32" s="72"/>
      <c r="NBO32" s="72"/>
      <c r="NBP32" s="72"/>
      <c r="NBQ32" s="72"/>
      <c r="NBR32" s="72"/>
      <c r="NBS32" s="72"/>
      <c r="NBT32" s="72"/>
      <c r="NBU32" s="72"/>
      <c r="NBV32" s="72"/>
      <c r="NBW32" s="72"/>
      <c r="NBX32" s="72"/>
      <c r="NBY32" s="72"/>
      <c r="NBZ32" s="72"/>
      <c r="NCA32" s="72"/>
      <c r="NCB32" s="72"/>
      <c r="NCC32" s="72"/>
      <c r="NCD32" s="72"/>
      <c r="NCE32" s="72"/>
      <c r="NCF32" s="72"/>
      <c r="NCG32" s="72"/>
      <c r="NCH32" s="72"/>
      <c r="NCI32" s="72"/>
      <c r="NCJ32" s="72"/>
      <c r="NCK32" s="72"/>
      <c r="NCL32" s="72"/>
      <c r="NCM32" s="72"/>
      <c r="NCN32" s="72"/>
      <c r="NCO32" s="72"/>
      <c r="NCP32" s="72"/>
      <c r="NCQ32" s="72"/>
      <c r="NCR32" s="72"/>
      <c r="NCS32" s="72"/>
      <c r="NCT32" s="72"/>
      <c r="NCU32" s="72"/>
      <c r="NCV32" s="72"/>
      <c r="NCW32" s="72"/>
      <c r="NCX32" s="72"/>
      <c r="NCY32" s="72"/>
      <c r="NCZ32" s="72"/>
      <c r="NDA32" s="72"/>
      <c r="NDB32" s="72"/>
      <c r="NDC32" s="72"/>
      <c r="NDD32" s="72"/>
      <c r="NDE32" s="72"/>
      <c r="NDF32" s="72"/>
      <c r="NDG32" s="72"/>
      <c r="NDH32" s="72"/>
      <c r="NDI32" s="72"/>
      <c r="NDJ32" s="72"/>
      <c r="NDK32" s="72"/>
      <c r="NDL32" s="72"/>
      <c r="NDM32" s="72"/>
      <c r="NDN32" s="72"/>
      <c r="NDO32" s="72"/>
      <c r="NDP32" s="72"/>
      <c r="NDQ32" s="72"/>
      <c r="NDR32" s="72"/>
      <c r="NDS32" s="72"/>
      <c r="NDT32" s="72"/>
      <c r="NDU32" s="72"/>
      <c r="NDV32" s="72"/>
      <c r="NDW32" s="72"/>
      <c r="NDX32" s="72"/>
      <c r="NDY32" s="72"/>
      <c r="NDZ32" s="72"/>
      <c r="NEA32" s="72"/>
      <c r="NEB32" s="72"/>
      <c r="NEC32" s="72"/>
      <c r="NED32" s="72"/>
      <c r="NEE32" s="72"/>
      <c r="NEF32" s="72"/>
      <c r="NEG32" s="72"/>
      <c r="NEH32" s="72"/>
      <c r="NEI32" s="72"/>
      <c r="NEJ32" s="72"/>
      <c r="NEK32" s="72"/>
      <c r="NEL32" s="72"/>
      <c r="NEM32" s="72"/>
      <c r="NEN32" s="72"/>
      <c r="NEO32" s="72"/>
      <c r="NEP32" s="72"/>
      <c r="NEQ32" s="72"/>
      <c r="NER32" s="72"/>
      <c r="NES32" s="72"/>
      <c r="NET32" s="72"/>
      <c r="NEU32" s="72"/>
      <c r="NEV32" s="72"/>
      <c r="NEW32" s="72"/>
      <c r="NEX32" s="72"/>
      <c r="NEY32" s="72"/>
      <c r="NEZ32" s="72"/>
      <c r="NFA32" s="72"/>
      <c r="NFB32" s="72"/>
      <c r="NFC32" s="72"/>
      <c r="NFD32" s="72"/>
      <c r="NFE32" s="72"/>
      <c r="NFF32" s="72"/>
      <c r="NFG32" s="72"/>
      <c r="NFH32" s="72"/>
      <c r="NFI32" s="72"/>
      <c r="NFJ32" s="72"/>
      <c r="NFK32" s="72"/>
      <c r="NFL32" s="72"/>
      <c r="NFM32" s="72"/>
      <c r="NFN32" s="72"/>
      <c r="NFO32" s="72"/>
      <c r="NFP32" s="72"/>
      <c r="NFQ32" s="72"/>
      <c r="NFR32" s="72"/>
      <c r="NFS32" s="72"/>
      <c r="NFT32" s="72"/>
      <c r="NFU32" s="72"/>
      <c r="NFV32" s="72"/>
      <c r="NFW32" s="72"/>
      <c r="NFX32" s="72"/>
      <c r="NFY32" s="72"/>
      <c r="NFZ32" s="72"/>
      <c r="NGA32" s="72"/>
      <c r="NGB32" s="72"/>
      <c r="NGC32" s="72"/>
      <c r="NGD32" s="72"/>
      <c r="NGE32" s="72"/>
      <c r="NGF32" s="72"/>
      <c r="NGG32" s="72"/>
      <c r="NGH32" s="72"/>
      <c r="NGI32" s="72"/>
      <c r="NGJ32" s="72"/>
      <c r="NGK32" s="72"/>
      <c r="NGL32" s="72"/>
      <c r="NGM32" s="72"/>
      <c r="NGN32" s="72"/>
      <c r="NGO32" s="72"/>
      <c r="NGP32" s="72"/>
      <c r="NGQ32" s="72"/>
      <c r="NGR32" s="72"/>
      <c r="NGS32" s="72"/>
      <c r="NGT32" s="72"/>
      <c r="NGU32" s="72"/>
      <c r="NGV32" s="72"/>
      <c r="NGW32" s="72"/>
      <c r="NGX32" s="72"/>
      <c r="NGY32" s="72"/>
      <c r="NGZ32" s="72"/>
      <c r="NHA32" s="72"/>
      <c r="NHB32" s="72"/>
      <c r="NHC32" s="72"/>
      <c r="NHD32" s="72"/>
      <c r="NHE32" s="72"/>
      <c r="NHF32" s="72"/>
      <c r="NHG32" s="72"/>
      <c r="NHH32" s="72"/>
      <c r="NHI32" s="72"/>
      <c r="NHJ32" s="72"/>
      <c r="NHK32" s="72"/>
      <c r="NHL32" s="72"/>
      <c r="NHM32" s="72"/>
      <c r="NHN32" s="72"/>
      <c r="NHO32" s="72"/>
      <c r="NHP32" s="72"/>
      <c r="NHQ32" s="72"/>
      <c r="NHR32" s="72"/>
      <c r="NHS32" s="72"/>
      <c r="NHT32" s="72"/>
      <c r="NHU32" s="72"/>
      <c r="NHV32" s="72"/>
      <c r="NHW32" s="72"/>
      <c r="NHX32" s="72"/>
      <c r="NHY32" s="72"/>
      <c r="NHZ32" s="72"/>
      <c r="NIA32" s="72"/>
      <c r="NIB32" s="72"/>
      <c r="NIC32" s="72"/>
      <c r="NID32" s="72"/>
      <c r="NIE32" s="72"/>
      <c r="NIF32" s="72"/>
      <c r="NIG32" s="72"/>
      <c r="NIH32" s="72"/>
      <c r="NII32" s="72"/>
      <c r="NIJ32" s="72"/>
      <c r="NIK32" s="72"/>
      <c r="NIL32" s="72"/>
      <c r="NIM32" s="72"/>
      <c r="NIN32" s="72"/>
      <c r="NIO32" s="72"/>
      <c r="NIP32" s="72"/>
      <c r="NIQ32" s="72"/>
      <c r="NIR32" s="72"/>
      <c r="NIS32" s="72"/>
      <c r="NIT32" s="72"/>
      <c r="NIU32" s="72"/>
      <c r="NIV32" s="72"/>
      <c r="NIW32" s="72"/>
      <c r="NIX32" s="72"/>
      <c r="NIY32" s="72"/>
      <c r="NIZ32" s="72"/>
      <c r="NJA32" s="72"/>
      <c r="NJB32" s="72"/>
      <c r="NJC32" s="72"/>
      <c r="NJD32" s="72"/>
      <c r="NJE32" s="72"/>
      <c r="NJF32" s="72"/>
      <c r="NJG32" s="72"/>
      <c r="NJH32" s="72"/>
      <c r="NJI32" s="72"/>
      <c r="NJJ32" s="72"/>
      <c r="NJK32" s="72"/>
      <c r="NJL32" s="72"/>
      <c r="NJM32" s="72"/>
      <c r="NJN32" s="72"/>
      <c r="NJO32" s="72"/>
      <c r="NJP32" s="72"/>
      <c r="NJQ32" s="72"/>
      <c r="NJR32" s="72"/>
      <c r="NJS32" s="72"/>
      <c r="NJT32" s="72"/>
      <c r="NJU32" s="72"/>
      <c r="NJV32" s="72"/>
      <c r="NJW32" s="72"/>
      <c r="NJX32" s="72"/>
      <c r="NJY32" s="72"/>
      <c r="NJZ32" s="72"/>
      <c r="NKA32" s="72"/>
      <c r="NKB32" s="72"/>
      <c r="NKC32" s="72"/>
      <c r="NKD32" s="72"/>
      <c r="NKE32" s="72"/>
      <c r="NKF32" s="72"/>
      <c r="NKG32" s="72"/>
      <c r="NKH32" s="72"/>
      <c r="NKI32" s="72"/>
      <c r="NKJ32" s="72"/>
      <c r="NKK32" s="72"/>
      <c r="NKL32" s="72"/>
      <c r="NKM32" s="72"/>
      <c r="NKN32" s="72"/>
      <c r="NKO32" s="72"/>
      <c r="NKP32" s="72"/>
      <c r="NKQ32" s="72"/>
      <c r="NKR32" s="72"/>
      <c r="NKS32" s="72"/>
      <c r="NKT32" s="72"/>
      <c r="NKU32" s="72"/>
      <c r="NKV32" s="72"/>
      <c r="NKW32" s="72"/>
      <c r="NKX32" s="72"/>
      <c r="NKY32" s="72"/>
      <c r="NKZ32" s="72"/>
      <c r="NLA32" s="72"/>
      <c r="NLB32" s="72"/>
      <c r="NLC32" s="72"/>
      <c r="NLD32" s="72"/>
      <c r="NLE32" s="72"/>
      <c r="NLF32" s="72"/>
      <c r="NLG32" s="72"/>
      <c r="NLH32" s="72"/>
      <c r="NLI32" s="72"/>
      <c r="NLJ32" s="72"/>
      <c r="NLK32" s="72"/>
      <c r="NLL32" s="72"/>
      <c r="NLM32" s="72"/>
      <c r="NLN32" s="72"/>
      <c r="NLO32" s="72"/>
      <c r="NLP32" s="72"/>
      <c r="NLQ32" s="72"/>
      <c r="NLR32" s="72"/>
      <c r="NLS32" s="72"/>
      <c r="NLT32" s="72"/>
      <c r="NLU32" s="72"/>
      <c r="NLV32" s="72"/>
      <c r="NLW32" s="72"/>
      <c r="NLX32" s="72"/>
      <c r="NLY32" s="72"/>
      <c r="NLZ32" s="72"/>
      <c r="NMA32" s="72"/>
      <c r="NMB32" s="72"/>
      <c r="NMC32" s="72"/>
      <c r="NMD32" s="72"/>
      <c r="NME32" s="72"/>
      <c r="NMF32" s="72"/>
      <c r="NMG32" s="72"/>
      <c r="NMH32" s="72"/>
      <c r="NMI32" s="72"/>
      <c r="NMJ32" s="72"/>
      <c r="NMK32" s="72"/>
      <c r="NML32" s="72"/>
      <c r="NMM32" s="72"/>
      <c r="NMN32" s="72"/>
      <c r="NMO32" s="72"/>
      <c r="NMP32" s="72"/>
      <c r="NMQ32" s="72"/>
      <c r="NMR32" s="72"/>
      <c r="NMS32" s="72"/>
      <c r="NMT32" s="72"/>
      <c r="NMU32" s="72"/>
      <c r="NMV32" s="72"/>
      <c r="NMW32" s="72"/>
      <c r="NMX32" s="72"/>
      <c r="NMY32" s="72"/>
      <c r="NMZ32" s="72"/>
      <c r="NNA32" s="72"/>
      <c r="NNB32" s="72"/>
      <c r="NNC32" s="72"/>
      <c r="NND32" s="72"/>
      <c r="NNE32" s="72"/>
      <c r="NNF32" s="72"/>
      <c r="NNG32" s="72"/>
      <c r="NNH32" s="72"/>
      <c r="NNI32" s="72"/>
      <c r="NNJ32" s="72"/>
      <c r="NNK32" s="72"/>
      <c r="NNL32" s="72"/>
      <c r="NNM32" s="72"/>
      <c r="NNN32" s="72"/>
      <c r="NNO32" s="72"/>
      <c r="NNP32" s="72"/>
      <c r="NNQ32" s="72"/>
      <c r="NNR32" s="72"/>
      <c r="NNS32" s="72"/>
      <c r="NNT32" s="72"/>
      <c r="NNU32" s="72"/>
      <c r="NNV32" s="72"/>
      <c r="NNW32" s="72"/>
      <c r="NNX32" s="72"/>
      <c r="NNY32" s="72"/>
      <c r="NNZ32" s="72"/>
      <c r="NOA32" s="72"/>
      <c r="NOB32" s="72"/>
      <c r="NOC32" s="72"/>
      <c r="NOD32" s="72"/>
      <c r="NOE32" s="72"/>
      <c r="NOF32" s="72"/>
      <c r="NOG32" s="72"/>
      <c r="NOH32" s="72"/>
      <c r="NOI32" s="72"/>
      <c r="NOJ32" s="72"/>
      <c r="NOK32" s="72"/>
      <c r="NOL32" s="72"/>
      <c r="NOM32" s="72"/>
      <c r="NON32" s="72"/>
      <c r="NOO32" s="72"/>
      <c r="NOP32" s="72"/>
      <c r="NOQ32" s="72"/>
      <c r="NOR32" s="72"/>
      <c r="NOS32" s="72"/>
      <c r="NOT32" s="72"/>
      <c r="NOU32" s="72"/>
      <c r="NOV32" s="72"/>
      <c r="NOW32" s="72"/>
      <c r="NOX32" s="72"/>
      <c r="NOY32" s="72"/>
      <c r="NOZ32" s="72"/>
      <c r="NPA32" s="72"/>
      <c r="NPB32" s="72"/>
      <c r="NPC32" s="72"/>
      <c r="NPD32" s="72"/>
      <c r="NPE32" s="72"/>
      <c r="NPF32" s="72"/>
      <c r="NPG32" s="72"/>
      <c r="NPH32" s="72"/>
      <c r="NPI32" s="72"/>
      <c r="NPJ32" s="72"/>
      <c r="NPK32" s="72"/>
      <c r="NPL32" s="72"/>
      <c r="NPM32" s="72"/>
      <c r="NPN32" s="72"/>
      <c r="NPO32" s="72"/>
      <c r="NPP32" s="72"/>
      <c r="NPQ32" s="72"/>
      <c r="NPR32" s="72"/>
      <c r="NPS32" s="72"/>
      <c r="NPT32" s="72"/>
      <c r="NPU32" s="72"/>
      <c r="NPV32" s="72"/>
      <c r="NPW32" s="72"/>
      <c r="NPX32" s="72"/>
      <c r="NPY32" s="72"/>
      <c r="NPZ32" s="72"/>
      <c r="NQA32" s="72"/>
      <c r="NQB32" s="72"/>
      <c r="NQC32" s="72"/>
      <c r="NQD32" s="72"/>
      <c r="NQE32" s="72"/>
      <c r="NQF32" s="72"/>
      <c r="NQG32" s="72"/>
      <c r="NQH32" s="72"/>
      <c r="NQI32" s="72"/>
      <c r="NQJ32" s="72"/>
      <c r="NQK32" s="72"/>
      <c r="NQL32" s="72"/>
      <c r="NQM32" s="72"/>
      <c r="NQN32" s="72"/>
      <c r="NQO32" s="72"/>
      <c r="NQP32" s="72"/>
      <c r="NQQ32" s="72"/>
      <c r="NQR32" s="72"/>
      <c r="NQS32" s="72"/>
      <c r="NQT32" s="72"/>
      <c r="NQU32" s="72"/>
      <c r="NQV32" s="72"/>
      <c r="NQW32" s="72"/>
      <c r="NQX32" s="72"/>
      <c r="NQY32" s="72"/>
      <c r="NQZ32" s="72"/>
      <c r="NRA32" s="72"/>
      <c r="NRB32" s="72"/>
      <c r="NRC32" s="72"/>
      <c r="NRD32" s="72"/>
      <c r="NRE32" s="72"/>
      <c r="NRF32" s="72"/>
      <c r="NRG32" s="72"/>
      <c r="NRH32" s="72"/>
      <c r="NRI32" s="72"/>
      <c r="NRJ32" s="72"/>
      <c r="NRK32" s="72"/>
      <c r="NRL32" s="72"/>
      <c r="NRM32" s="72"/>
      <c r="NRN32" s="72"/>
      <c r="NRO32" s="72"/>
      <c r="NRP32" s="72"/>
      <c r="NRQ32" s="72"/>
      <c r="NRR32" s="72"/>
      <c r="NRS32" s="72"/>
      <c r="NRT32" s="72"/>
      <c r="NRU32" s="72"/>
      <c r="NRV32" s="72"/>
      <c r="NRW32" s="72"/>
      <c r="NRX32" s="72"/>
      <c r="NRY32" s="72"/>
      <c r="NRZ32" s="72"/>
      <c r="NSA32" s="72"/>
      <c r="NSB32" s="72"/>
      <c r="NSC32" s="72"/>
      <c r="NSD32" s="72"/>
      <c r="NSE32" s="72"/>
      <c r="NSF32" s="72"/>
      <c r="NSG32" s="72"/>
      <c r="NSH32" s="72"/>
      <c r="NSI32" s="72"/>
      <c r="NSJ32" s="72"/>
      <c r="NSK32" s="72"/>
      <c r="NSL32" s="72"/>
      <c r="NSM32" s="72"/>
      <c r="NSN32" s="72"/>
      <c r="NSO32" s="72"/>
      <c r="NSP32" s="72"/>
      <c r="NSQ32" s="72"/>
      <c r="NSR32" s="72"/>
      <c r="NSS32" s="72"/>
      <c r="NST32" s="72"/>
      <c r="NSU32" s="72"/>
      <c r="NSV32" s="72"/>
      <c r="NSW32" s="72"/>
      <c r="NSX32" s="72"/>
      <c r="NSY32" s="72"/>
      <c r="NSZ32" s="72"/>
      <c r="NTA32" s="72"/>
      <c r="NTB32" s="72"/>
      <c r="NTC32" s="72"/>
      <c r="NTD32" s="72"/>
      <c r="NTE32" s="72"/>
      <c r="NTF32" s="72"/>
      <c r="NTG32" s="72"/>
      <c r="NTH32" s="72"/>
      <c r="NTI32" s="72"/>
      <c r="NTJ32" s="72"/>
      <c r="NTK32" s="72"/>
      <c r="NTL32" s="72"/>
      <c r="NTM32" s="72"/>
      <c r="NTN32" s="72"/>
      <c r="NTO32" s="72"/>
      <c r="NTP32" s="72"/>
      <c r="NTQ32" s="72"/>
      <c r="NTR32" s="72"/>
      <c r="NTS32" s="72"/>
      <c r="NTT32" s="72"/>
      <c r="NTU32" s="72"/>
      <c r="NTV32" s="72"/>
      <c r="NTW32" s="72"/>
      <c r="NTX32" s="72"/>
      <c r="NTY32" s="72"/>
      <c r="NTZ32" s="72"/>
      <c r="NUA32" s="72"/>
      <c r="NUB32" s="72"/>
      <c r="NUC32" s="72"/>
      <c r="NUD32" s="72"/>
      <c r="NUE32" s="72"/>
      <c r="NUF32" s="72"/>
      <c r="NUG32" s="72"/>
      <c r="NUH32" s="72"/>
      <c r="NUI32" s="72"/>
      <c r="NUJ32" s="72"/>
      <c r="NUK32" s="72"/>
      <c r="NUL32" s="72"/>
      <c r="NUM32" s="72"/>
      <c r="NUN32" s="72"/>
      <c r="NUO32" s="72"/>
      <c r="NUP32" s="72"/>
      <c r="NUQ32" s="72"/>
      <c r="NUR32" s="72"/>
      <c r="NUS32" s="72"/>
      <c r="NUT32" s="72"/>
      <c r="NUU32" s="72"/>
      <c r="NUV32" s="72"/>
      <c r="NUW32" s="72"/>
      <c r="NUX32" s="72"/>
      <c r="NUY32" s="72"/>
      <c r="NUZ32" s="72"/>
      <c r="NVA32" s="72"/>
      <c r="NVB32" s="72"/>
      <c r="NVC32" s="72"/>
      <c r="NVD32" s="72"/>
      <c r="NVE32" s="72"/>
      <c r="NVF32" s="72"/>
      <c r="NVG32" s="72"/>
      <c r="NVH32" s="72"/>
      <c r="NVI32" s="72"/>
      <c r="NVJ32" s="72"/>
      <c r="NVK32" s="72"/>
      <c r="NVL32" s="72"/>
      <c r="NVM32" s="72"/>
      <c r="NVN32" s="72"/>
      <c r="NVO32" s="72"/>
      <c r="NVP32" s="72"/>
      <c r="NVQ32" s="72"/>
      <c r="NVR32" s="72"/>
      <c r="NVS32" s="72"/>
      <c r="NVT32" s="72"/>
      <c r="NVU32" s="72"/>
      <c r="NVV32" s="72"/>
      <c r="NVW32" s="72"/>
      <c r="NVX32" s="72"/>
      <c r="NVY32" s="72"/>
      <c r="NVZ32" s="72"/>
      <c r="NWA32" s="72"/>
      <c r="NWB32" s="72"/>
      <c r="NWC32" s="72"/>
      <c r="NWD32" s="72"/>
      <c r="NWE32" s="72"/>
      <c r="NWF32" s="72"/>
      <c r="NWG32" s="72"/>
      <c r="NWH32" s="72"/>
      <c r="NWI32" s="72"/>
      <c r="NWJ32" s="72"/>
      <c r="NWK32" s="72"/>
      <c r="NWL32" s="72"/>
      <c r="NWM32" s="72"/>
      <c r="NWN32" s="72"/>
      <c r="NWO32" s="72"/>
      <c r="NWP32" s="72"/>
      <c r="NWQ32" s="72"/>
      <c r="NWR32" s="72"/>
      <c r="NWS32" s="72"/>
      <c r="NWT32" s="72"/>
      <c r="NWU32" s="72"/>
      <c r="NWV32" s="72"/>
      <c r="NWW32" s="72"/>
      <c r="NWX32" s="72"/>
      <c r="NWY32" s="72"/>
      <c r="NWZ32" s="72"/>
      <c r="NXA32" s="72"/>
      <c r="NXB32" s="72"/>
      <c r="NXC32" s="72"/>
      <c r="NXD32" s="72"/>
      <c r="NXE32" s="72"/>
      <c r="NXF32" s="72"/>
      <c r="NXG32" s="72"/>
      <c r="NXH32" s="72"/>
      <c r="NXI32" s="72"/>
      <c r="NXJ32" s="72"/>
      <c r="NXK32" s="72"/>
      <c r="NXL32" s="72"/>
      <c r="NXM32" s="72"/>
      <c r="NXN32" s="72"/>
      <c r="NXO32" s="72"/>
      <c r="NXP32" s="72"/>
      <c r="NXQ32" s="72"/>
      <c r="NXR32" s="72"/>
      <c r="NXS32" s="72"/>
      <c r="NXT32" s="72"/>
      <c r="NXU32" s="72"/>
      <c r="NXV32" s="72"/>
      <c r="NXW32" s="72"/>
      <c r="NXX32" s="72"/>
      <c r="NXY32" s="72"/>
      <c r="NXZ32" s="72"/>
      <c r="NYA32" s="72"/>
      <c r="NYB32" s="72"/>
      <c r="NYC32" s="72"/>
      <c r="NYD32" s="72"/>
      <c r="NYE32" s="72"/>
      <c r="NYF32" s="72"/>
      <c r="NYG32" s="72"/>
      <c r="NYH32" s="72"/>
      <c r="NYI32" s="72"/>
      <c r="NYJ32" s="72"/>
      <c r="NYK32" s="72"/>
      <c r="NYL32" s="72"/>
      <c r="NYM32" s="72"/>
      <c r="NYN32" s="72"/>
      <c r="NYO32" s="72"/>
      <c r="NYP32" s="72"/>
      <c r="NYQ32" s="72"/>
      <c r="NYR32" s="72"/>
      <c r="NYS32" s="72"/>
      <c r="NYT32" s="72"/>
      <c r="NYU32" s="72"/>
      <c r="NYV32" s="72"/>
      <c r="NYW32" s="72"/>
      <c r="NYX32" s="72"/>
      <c r="NYY32" s="72"/>
      <c r="NYZ32" s="72"/>
      <c r="NZA32" s="72"/>
      <c r="NZB32" s="72"/>
      <c r="NZC32" s="72"/>
      <c r="NZD32" s="72"/>
      <c r="NZE32" s="72"/>
      <c r="NZF32" s="72"/>
      <c r="NZG32" s="72"/>
      <c r="NZH32" s="72"/>
      <c r="NZI32" s="72"/>
      <c r="NZJ32" s="72"/>
      <c r="NZK32" s="72"/>
      <c r="NZL32" s="72"/>
      <c r="NZM32" s="72"/>
      <c r="NZN32" s="72"/>
      <c r="NZO32" s="72"/>
      <c r="NZP32" s="72"/>
      <c r="NZQ32" s="72"/>
      <c r="NZR32" s="72"/>
      <c r="NZS32" s="72"/>
      <c r="NZT32" s="72"/>
      <c r="NZU32" s="72"/>
      <c r="NZV32" s="72"/>
      <c r="NZW32" s="72"/>
      <c r="NZX32" s="72"/>
      <c r="NZY32" s="72"/>
      <c r="NZZ32" s="72"/>
      <c r="OAA32" s="72"/>
      <c r="OAB32" s="72"/>
      <c r="OAC32" s="72"/>
      <c r="OAD32" s="72"/>
      <c r="OAE32" s="72"/>
      <c r="OAF32" s="72"/>
      <c r="OAG32" s="72"/>
      <c r="OAH32" s="72"/>
      <c r="OAI32" s="72"/>
      <c r="OAJ32" s="72"/>
      <c r="OAK32" s="72"/>
      <c r="OAL32" s="72"/>
      <c r="OAM32" s="72"/>
      <c r="OAN32" s="72"/>
      <c r="OAO32" s="72"/>
      <c r="OAP32" s="72"/>
      <c r="OAQ32" s="72"/>
      <c r="OAR32" s="72"/>
      <c r="OAS32" s="72"/>
      <c r="OAT32" s="72"/>
      <c r="OAU32" s="72"/>
      <c r="OAV32" s="72"/>
      <c r="OAW32" s="72"/>
      <c r="OAX32" s="72"/>
      <c r="OAY32" s="72"/>
      <c r="OAZ32" s="72"/>
      <c r="OBA32" s="72"/>
      <c r="OBB32" s="72"/>
      <c r="OBC32" s="72"/>
      <c r="OBD32" s="72"/>
      <c r="OBE32" s="72"/>
      <c r="OBF32" s="72"/>
      <c r="OBG32" s="72"/>
      <c r="OBH32" s="72"/>
      <c r="OBI32" s="72"/>
      <c r="OBJ32" s="72"/>
      <c r="OBK32" s="72"/>
      <c r="OBL32" s="72"/>
      <c r="OBM32" s="72"/>
      <c r="OBN32" s="72"/>
      <c r="OBO32" s="72"/>
      <c r="OBP32" s="72"/>
      <c r="OBQ32" s="72"/>
      <c r="OBR32" s="72"/>
      <c r="OBS32" s="72"/>
      <c r="OBT32" s="72"/>
      <c r="OBU32" s="72"/>
      <c r="OBV32" s="72"/>
      <c r="OBW32" s="72"/>
      <c r="OBX32" s="72"/>
      <c r="OBY32" s="72"/>
      <c r="OBZ32" s="72"/>
      <c r="OCA32" s="72"/>
      <c r="OCB32" s="72"/>
      <c r="OCC32" s="72"/>
      <c r="OCD32" s="72"/>
      <c r="OCE32" s="72"/>
      <c r="OCF32" s="72"/>
      <c r="OCG32" s="72"/>
      <c r="OCH32" s="72"/>
      <c r="OCI32" s="72"/>
      <c r="OCJ32" s="72"/>
      <c r="OCK32" s="72"/>
      <c r="OCL32" s="72"/>
      <c r="OCM32" s="72"/>
      <c r="OCN32" s="72"/>
      <c r="OCO32" s="72"/>
      <c r="OCP32" s="72"/>
      <c r="OCQ32" s="72"/>
      <c r="OCR32" s="72"/>
      <c r="OCS32" s="72"/>
      <c r="OCT32" s="72"/>
      <c r="OCU32" s="72"/>
      <c r="OCV32" s="72"/>
      <c r="OCW32" s="72"/>
      <c r="OCX32" s="72"/>
      <c r="OCY32" s="72"/>
      <c r="OCZ32" s="72"/>
      <c r="ODA32" s="72"/>
      <c r="ODB32" s="72"/>
      <c r="ODC32" s="72"/>
      <c r="ODD32" s="72"/>
      <c r="ODE32" s="72"/>
      <c r="ODF32" s="72"/>
      <c r="ODG32" s="72"/>
      <c r="ODH32" s="72"/>
      <c r="ODI32" s="72"/>
      <c r="ODJ32" s="72"/>
      <c r="ODK32" s="72"/>
      <c r="ODL32" s="72"/>
      <c r="ODM32" s="72"/>
      <c r="ODN32" s="72"/>
      <c r="ODO32" s="72"/>
      <c r="ODP32" s="72"/>
      <c r="ODQ32" s="72"/>
      <c r="ODR32" s="72"/>
      <c r="ODS32" s="72"/>
      <c r="ODT32" s="72"/>
      <c r="ODU32" s="72"/>
      <c r="ODV32" s="72"/>
      <c r="ODW32" s="72"/>
      <c r="ODX32" s="72"/>
      <c r="ODY32" s="72"/>
      <c r="ODZ32" s="72"/>
      <c r="OEA32" s="72"/>
      <c r="OEB32" s="72"/>
      <c r="OEC32" s="72"/>
      <c r="OED32" s="72"/>
      <c r="OEE32" s="72"/>
      <c r="OEF32" s="72"/>
      <c r="OEG32" s="72"/>
      <c r="OEH32" s="72"/>
      <c r="OEI32" s="72"/>
      <c r="OEJ32" s="72"/>
      <c r="OEK32" s="72"/>
      <c r="OEL32" s="72"/>
      <c r="OEM32" s="72"/>
      <c r="OEN32" s="72"/>
      <c r="OEO32" s="72"/>
      <c r="OEP32" s="72"/>
      <c r="OEQ32" s="72"/>
      <c r="OER32" s="72"/>
      <c r="OES32" s="72"/>
      <c r="OET32" s="72"/>
      <c r="OEU32" s="72"/>
      <c r="OEV32" s="72"/>
      <c r="OEW32" s="72"/>
      <c r="OEX32" s="72"/>
      <c r="OEY32" s="72"/>
      <c r="OEZ32" s="72"/>
      <c r="OFA32" s="72"/>
      <c r="OFB32" s="72"/>
      <c r="OFC32" s="72"/>
      <c r="OFD32" s="72"/>
      <c r="OFE32" s="72"/>
      <c r="OFF32" s="72"/>
      <c r="OFG32" s="72"/>
      <c r="OFH32" s="72"/>
      <c r="OFI32" s="72"/>
      <c r="OFJ32" s="72"/>
      <c r="OFK32" s="72"/>
      <c r="OFL32" s="72"/>
      <c r="OFM32" s="72"/>
      <c r="OFN32" s="72"/>
      <c r="OFO32" s="72"/>
      <c r="OFP32" s="72"/>
      <c r="OFQ32" s="72"/>
      <c r="OFR32" s="72"/>
      <c r="OFS32" s="72"/>
      <c r="OFT32" s="72"/>
      <c r="OFU32" s="72"/>
      <c r="OFV32" s="72"/>
      <c r="OFW32" s="72"/>
      <c r="OFX32" s="72"/>
      <c r="OFY32" s="72"/>
      <c r="OFZ32" s="72"/>
      <c r="OGA32" s="72"/>
      <c r="OGB32" s="72"/>
      <c r="OGC32" s="72"/>
      <c r="OGD32" s="72"/>
      <c r="OGE32" s="72"/>
      <c r="OGF32" s="72"/>
      <c r="OGG32" s="72"/>
      <c r="OGH32" s="72"/>
      <c r="OGI32" s="72"/>
      <c r="OGJ32" s="72"/>
      <c r="OGK32" s="72"/>
      <c r="OGL32" s="72"/>
      <c r="OGM32" s="72"/>
      <c r="OGN32" s="72"/>
      <c r="OGO32" s="72"/>
      <c r="OGP32" s="72"/>
      <c r="OGQ32" s="72"/>
      <c r="OGR32" s="72"/>
      <c r="OGS32" s="72"/>
      <c r="OGT32" s="72"/>
      <c r="OGU32" s="72"/>
      <c r="OGV32" s="72"/>
      <c r="OGW32" s="72"/>
      <c r="OGX32" s="72"/>
      <c r="OGY32" s="72"/>
      <c r="OGZ32" s="72"/>
      <c r="OHA32" s="72"/>
      <c r="OHB32" s="72"/>
      <c r="OHC32" s="72"/>
      <c r="OHD32" s="72"/>
      <c r="OHE32" s="72"/>
      <c r="OHF32" s="72"/>
      <c r="OHG32" s="72"/>
      <c r="OHH32" s="72"/>
      <c r="OHI32" s="72"/>
      <c r="OHJ32" s="72"/>
      <c r="OHK32" s="72"/>
      <c r="OHL32" s="72"/>
      <c r="OHM32" s="72"/>
      <c r="OHN32" s="72"/>
      <c r="OHO32" s="72"/>
      <c r="OHP32" s="72"/>
      <c r="OHQ32" s="72"/>
      <c r="OHR32" s="72"/>
      <c r="OHS32" s="72"/>
      <c r="OHT32" s="72"/>
      <c r="OHU32" s="72"/>
      <c r="OHV32" s="72"/>
      <c r="OHW32" s="72"/>
      <c r="OHX32" s="72"/>
      <c r="OHY32" s="72"/>
      <c r="OHZ32" s="72"/>
      <c r="OIA32" s="72"/>
      <c r="OIB32" s="72"/>
      <c r="OIC32" s="72"/>
      <c r="OID32" s="72"/>
      <c r="OIE32" s="72"/>
      <c r="OIF32" s="72"/>
      <c r="OIG32" s="72"/>
      <c r="OIH32" s="72"/>
      <c r="OII32" s="72"/>
      <c r="OIJ32" s="72"/>
      <c r="OIK32" s="72"/>
      <c r="OIL32" s="72"/>
      <c r="OIM32" s="72"/>
      <c r="OIN32" s="72"/>
      <c r="OIO32" s="72"/>
      <c r="OIP32" s="72"/>
      <c r="OIQ32" s="72"/>
      <c r="OIR32" s="72"/>
      <c r="OIS32" s="72"/>
      <c r="OIT32" s="72"/>
      <c r="OIU32" s="72"/>
      <c r="OIV32" s="72"/>
      <c r="OIW32" s="72"/>
      <c r="OIX32" s="72"/>
      <c r="OIY32" s="72"/>
      <c r="OIZ32" s="72"/>
      <c r="OJA32" s="72"/>
      <c r="OJB32" s="72"/>
      <c r="OJC32" s="72"/>
      <c r="OJD32" s="72"/>
      <c r="OJE32" s="72"/>
      <c r="OJF32" s="72"/>
      <c r="OJG32" s="72"/>
      <c r="OJH32" s="72"/>
      <c r="OJI32" s="72"/>
      <c r="OJJ32" s="72"/>
      <c r="OJK32" s="72"/>
      <c r="OJL32" s="72"/>
      <c r="OJM32" s="72"/>
      <c r="OJN32" s="72"/>
      <c r="OJO32" s="72"/>
      <c r="OJP32" s="72"/>
      <c r="OJQ32" s="72"/>
      <c r="OJR32" s="72"/>
      <c r="OJS32" s="72"/>
      <c r="OJT32" s="72"/>
      <c r="OJU32" s="72"/>
      <c r="OJV32" s="72"/>
      <c r="OJW32" s="72"/>
      <c r="OJX32" s="72"/>
      <c r="OJY32" s="72"/>
      <c r="OJZ32" s="72"/>
      <c r="OKA32" s="72"/>
      <c r="OKB32" s="72"/>
      <c r="OKC32" s="72"/>
      <c r="OKD32" s="72"/>
      <c r="OKE32" s="72"/>
      <c r="OKF32" s="72"/>
      <c r="OKG32" s="72"/>
      <c r="OKH32" s="72"/>
      <c r="OKI32" s="72"/>
      <c r="OKJ32" s="72"/>
      <c r="OKK32" s="72"/>
      <c r="OKL32" s="72"/>
      <c r="OKM32" s="72"/>
      <c r="OKN32" s="72"/>
      <c r="OKO32" s="72"/>
      <c r="OKP32" s="72"/>
      <c r="OKQ32" s="72"/>
      <c r="OKR32" s="72"/>
      <c r="OKS32" s="72"/>
      <c r="OKT32" s="72"/>
      <c r="OKU32" s="72"/>
      <c r="OKV32" s="72"/>
      <c r="OKW32" s="72"/>
      <c r="OKX32" s="72"/>
      <c r="OKY32" s="72"/>
      <c r="OKZ32" s="72"/>
      <c r="OLA32" s="72"/>
      <c r="OLB32" s="72"/>
      <c r="OLC32" s="72"/>
      <c r="OLD32" s="72"/>
      <c r="OLE32" s="72"/>
      <c r="OLF32" s="72"/>
      <c r="OLG32" s="72"/>
      <c r="OLH32" s="72"/>
      <c r="OLI32" s="72"/>
      <c r="OLJ32" s="72"/>
      <c r="OLK32" s="72"/>
      <c r="OLL32" s="72"/>
      <c r="OLM32" s="72"/>
      <c r="OLN32" s="72"/>
      <c r="OLO32" s="72"/>
      <c r="OLP32" s="72"/>
      <c r="OLQ32" s="72"/>
      <c r="OLR32" s="72"/>
      <c r="OLS32" s="72"/>
      <c r="OLT32" s="72"/>
      <c r="OLU32" s="72"/>
      <c r="OLV32" s="72"/>
      <c r="OLW32" s="72"/>
      <c r="OLX32" s="72"/>
      <c r="OLY32" s="72"/>
      <c r="OLZ32" s="72"/>
      <c r="OMA32" s="72"/>
      <c r="OMB32" s="72"/>
      <c r="OMC32" s="72"/>
      <c r="OMD32" s="72"/>
      <c r="OME32" s="72"/>
      <c r="OMF32" s="72"/>
      <c r="OMG32" s="72"/>
      <c r="OMH32" s="72"/>
      <c r="OMI32" s="72"/>
      <c r="OMJ32" s="72"/>
      <c r="OMK32" s="72"/>
      <c r="OML32" s="72"/>
      <c r="OMM32" s="72"/>
      <c r="OMN32" s="72"/>
      <c r="OMO32" s="72"/>
      <c r="OMP32" s="72"/>
      <c r="OMQ32" s="72"/>
      <c r="OMR32" s="72"/>
      <c r="OMS32" s="72"/>
      <c r="OMT32" s="72"/>
      <c r="OMU32" s="72"/>
      <c r="OMV32" s="72"/>
      <c r="OMW32" s="72"/>
      <c r="OMX32" s="72"/>
      <c r="OMY32" s="72"/>
      <c r="OMZ32" s="72"/>
      <c r="ONA32" s="72"/>
      <c r="ONB32" s="72"/>
      <c r="ONC32" s="72"/>
      <c r="OND32" s="72"/>
      <c r="ONE32" s="72"/>
      <c r="ONF32" s="72"/>
      <c r="ONG32" s="72"/>
      <c r="ONH32" s="72"/>
      <c r="ONI32" s="72"/>
      <c r="ONJ32" s="72"/>
      <c r="ONK32" s="72"/>
      <c r="ONL32" s="72"/>
      <c r="ONM32" s="72"/>
      <c r="ONN32" s="72"/>
      <c r="ONO32" s="72"/>
      <c r="ONP32" s="72"/>
      <c r="ONQ32" s="72"/>
      <c r="ONR32" s="72"/>
      <c r="ONS32" s="72"/>
      <c r="ONT32" s="72"/>
      <c r="ONU32" s="72"/>
      <c r="ONV32" s="72"/>
      <c r="ONW32" s="72"/>
      <c r="ONX32" s="72"/>
      <c r="ONY32" s="72"/>
      <c r="ONZ32" s="72"/>
      <c r="OOA32" s="72"/>
      <c r="OOB32" s="72"/>
      <c r="OOC32" s="72"/>
      <c r="OOD32" s="72"/>
      <c r="OOE32" s="72"/>
      <c r="OOF32" s="72"/>
      <c r="OOG32" s="72"/>
      <c r="OOH32" s="72"/>
      <c r="OOI32" s="72"/>
      <c r="OOJ32" s="72"/>
      <c r="OOK32" s="72"/>
      <c r="OOL32" s="72"/>
      <c r="OOM32" s="72"/>
      <c r="OON32" s="72"/>
      <c r="OOO32" s="72"/>
      <c r="OOP32" s="72"/>
      <c r="OOQ32" s="72"/>
      <c r="OOR32" s="72"/>
      <c r="OOS32" s="72"/>
      <c r="OOT32" s="72"/>
      <c r="OOU32" s="72"/>
      <c r="OOV32" s="72"/>
      <c r="OOW32" s="72"/>
      <c r="OOX32" s="72"/>
      <c r="OOY32" s="72"/>
      <c r="OOZ32" s="72"/>
      <c r="OPA32" s="72"/>
      <c r="OPB32" s="72"/>
      <c r="OPC32" s="72"/>
      <c r="OPD32" s="72"/>
      <c r="OPE32" s="72"/>
      <c r="OPF32" s="72"/>
      <c r="OPG32" s="72"/>
      <c r="OPH32" s="72"/>
      <c r="OPI32" s="72"/>
      <c r="OPJ32" s="72"/>
      <c r="OPK32" s="72"/>
      <c r="OPL32" s="72"/>
      <c r="OPM32" s="72"/>
      <c r="OPN32" s="72"/>
      <c r="OPO32" s="72"/>
      <c r="OPP32" s="72"/>
      <c r="OPQ32" s="72"/>
      <c r="OPR32" s="72"/>
      <c r="OPS32" s="72"/>
      <c r="OPT32" s="72"/>
      <c r="OPU32" s="72"/>
      <c r="OPV32" s="72"/>
      <c r="OPW32" s="72"/>
      <c r="OPX32" s="72"/>
      <c r="OPY32" s="72"/>
      <c r="OPZ32" s="72"/>
      <c r="OQA32" s="72"/>
      <c r="OQB32" s="72"/>
      <c r="OQC32" s="72"/>
      <c r="OQD32" s="72"/>
      <c r="OQE32" s="72"/>
      <c r="OQF32" s="72"/>
      <c r="OQG32" s="72"/>
      <c r="OQH32" s="72"/>
      <c r="OQI32" s="72"/>
      <c r="OQJ32" s="72"/>
      <c r="OQK32" s="72"/>
      <c r="OQL32" s="72"/>
      <c r="OQM32" s="72"/>
      <c r="OQN32" s="72"/>
      <c r="OQO32" s="72"/>
      <c r="OQP32" s="72"/>
      <c r="OQQ32" s="72"/>
      <c r="OQR32" s="72"/>
      <c r="OQS32" s="72"/>
      <c r="OQT32" s="72"/>
      <c r="OQU32" s="72"/>
      <c r="OQV32" s="72"/>
      <c r="OQW32" s="72"/>
      <c r="OQX32" s="72"/>
      <c r="OQY32" s="72"/>
      <c r="OQZ32" s="72"/>
      <c r="ORA32" s="72"/>
      <c r="ORB32" s="72"/>
      <c r="ORC32" s="72"/>
      <c r="ORD32" s="72"/>
      <c r="ORE32" s="72"/>
      <c r="ORF32" s="72"/>
      <c r="ORG32" s="72"/>
      <c r="ORH32" s="72"/>
      <c r="ORI32" s="72"/>
      <c r="ORJ32" s="72"/>
      <c r="ORK32" s="72"/>
      <c r="ORL32" s="72"/>
      <c r="ORM32" s="72"/>
      <c r="ORN32" s="72"/>
      <c r="ORO32" s="72"/>
      <c r="ORP32" s="72"/>
      <c r="ORQ32" s="72"/>
      <c r="ORR32" s="72"/>
      <c r="ORS32" s="72"/>
      <c r="ORT32" s="72"/>
      <c r="ORU32" s="72"/>
      <c r="ORV32" s="72"/>
      <c r="ORW32" s="72"/>
      <c r="ORX32" s="72"/>
      <c r="ORY32" s="72"/>
      <c r="ORZ32" s="72"/>
      <c r="OSA32" s="72"/>
      <c r="OSB32" s="72"/>
      <c r="OSC32" s="72"/>
      <c r="OSD32" s="72"/>
      <c r="OSE32" s="72"/>
      <c r="OSF32" s="72"/>
      <c r="OSG32" s="72"/>
      <c r="OSH32" s="72"/>
      <c r="OSI32" s="72"/>
      <c r="OSJ32" s="72"/>
      <c r="OSK32" s="72"/>
      <c r="OSL32" s="72"/>
      <c r="OSM32" s="72"/>
      <c r="OSN32" s="72"/>
      <c r="OSO32" s="72"/>
      <c r="OSP32" s="72"/>
      <c r="OSQ32" s="72"/>
      <c r="OSR32" s="72"/>
      <c r="OSS32" s="72"/>
      <c r="OST32" s="72"/>
      <c r="OSU32" s="72"/>
      <c r="OSV32" s="72"/>
      <c r="OSW32" s="72"/>
      <c r="OSX32" s="72"/>
      <c r="OSY32" s="72"/>
      <c r="OSZ32" s="72"/>
      <c r="OTA32" s="72"/>
      <c r="OTB32" s="72"/>
      <c r="OTC32" s="72"/>
      <c r="OTD32" s="72"/>
      <c r="OTE32" s="72"/>
      <c r="OTF32" s="72"/>
      <c r="OTG32" s="72"/>
      <c r="OTH32" s="72"/>
      <c r="OTI32" s="72"/>
      <c r="OTJ32" s="72"/>
      <c r="OTK32" s="72"/>
      <c r="OTL32" s="72"/>
      <c r="OTM32" s="72"/>
      <c r="OTN32" s="72"/>
      <c r="OTO32" s="72"/>
      <c r="OTP32" s="72"/>
      <c r="OTQ32" s="72"/>
      <c r="OTR32" s="72"/>
      <c r="OTS32" s="72"/>
      <c r="OTT32" s="72"/>
      <c r="OTU32" s="72"/>
      <c r="OTV32" s="72"/>
      <c r="OTW32" s="72"/>
      <c r="OTX32" s="72"/>
      <c r="OTY32" s="72"/>
      <c r="OTZ32" s="72"/>
      <c r="OUA32" s="72"/>
      <c r="OUB32" s="72"/>
      <c r="OUC32" s="72"/>
      <c r="OUD32" s="72"/>
      <c r="OUE32" s="72"/>
      <c r="OUF32" s="72"/>
      <c r="OUG32" s="72"/>
      <c r="OUH32" s="72"/>
      <c r="OUI32" s="72"/>
      <c r="OUJ32" s="72"/>
      <c r="OUK32" s="72"/>
      <c r="OUL32" s="72"/>
      <c r="OUM32" s="72"/>
      <c r="OUN32" s="72"/>
      <c r="OUO32" s="72"/>
      <c r="OUP32" s="72"/>
      <c r="OUQ32" s="72"/>
      <c r="OUR32" s="72"/>
      <c r="OUS32" s="72"/>
      <c r="OUT32" s="72"/>
      <c r="OUU32" s="72"/>
      <c r="OUV32" s="72"/>
      <c r="OUW32" s="72"/>
      <c r="OUX32" s="72"/>
      <c r="OUY32" s="72"/>
      <c r="OUZ32" s="72"/>
      <c r="OVA32" s="72"/>
      <c r="OVB32" s="72"/>
      <c r="OVC32" s="72"/>
      <c r="OVD32" s="72"/>
      <c r="OVE32" s="72"/>
      <c r="OVF32" s="72"/>
      <c r="OVG32" s="72"/>
      <c r="OVH32" s="72"/>
      <c r="OVI32" s="72"/>
      <c r="OVJ32" s="72"/>
      <c r="OVK32" s="72"/>
      <c r="OVL32" s="72"/>
      <c r="OVM32" s="72"/>
      <c r="OVN32" s="72"/>
      <c r="OVO32" s="72"/>
      <c r="OVP32" s="72"/>
      <c r="OVQ32" s="72"/>
      <c r="OVR32" s="72"/>
      <c r="OVS32" s="72"/>
      <c r="OVT32" s="72"/>
      <c r="OVU32" s="72"/>
      <c r="OVV32" s="72"/>
      <c r="OVW32" s="72"/>
      <c r="OVX32" s="72"/>
      <c r="OVY32" s="72"/>
      <c r="OVZ32" s="72"/>
      <c r="OWA32" s="72"/>
      <c r="OWB32" s="72"/>
      <c r="OWC32" s="72"/>
      <c r="OWD32" s="72"/>
      <c r="OWE32" s="72"/>
      <c r="OWF32" s="72"/>
      <c r="OWG32" s="72"/>
      <c r="OWH32" s="72"/>
      <c r="OWI32" s="72"/>
      <c r="OWJ32" s="72"/>
      <c r="OWK32" s="72"/>
      <c r="OWL32" s="72"/>
      <c r="OWM32" s="72"/>
      <c r="OWN32" s="72"/>
      <c r="OWO32" s="72"/>
      <c r="OWP32" s="72"/>
      <c r="OWQ32" s="72"/>
      <c r="OWR32" s="72"/>
      <c r="OWS32" s="72"/>
      <c r="OWT32" s="72"/>
      <c r="OWU32" s="72"/>
      <c r="OWV32" s="72"/>
      <c r="OWW32" s="72"/>
      <c r="OWX32" s="72"/>
      <c r="OWY32" s="72"/>
      <c r="OWZ32" s="72"/>
      <c r="OXA32" s="72"/>
      <c r="OXB32" s="72"/>
      <c r="OXC32" s="72"/>
      <c r="OXD32" s="72"/>
      <c r="OXE32" s="72"/>
      <c r="OXF32" s="72"/>
      <c r="OXG32" s="72"/>
      <c r="OXH32" s="72"/>
      <c r="OXI32" s="72"/>
      <c r="OXJ32" s="72"/>
      <c r="OXK32" s="72"/>
      <c r="OXL32" s="72"/>
      <c r="OXM32" s="72"/>
      <c r="OXN32" s="72"/>
      <c r="OXO32" s="72"/>
      <c r="OXP32" s="72"/>
      <c r="OXQ32" s="72"/>
      <c r="OXR32" s="72"/>
      <c r="OXS32" s="72"/>
      <c r="OXT32" s="72"/>
      <c r="OXU32" s="72"/>
      <c r="OXV32" s="72"/>
      <c r="OXW32" s="72"/>
      <c r="OXX32" s="72"/>
      <c r="OXY32" s="72"/>
      <c r="OXZ32" s="72"/>
      <c r="OYA32" s="72"/>
      <c r="OYB32" s="72"/>
      <c r="OYC32" s="72"/>
      <c r="OYD32" s="72"/>
      <c r="OYE32" s="72"/>
      <c r="OYF32" s="72"/>
      <c r="OYG32" s="72"/>
      <c r="OYH32" s="72"/>
      <c r="OYI32" s="72"/>
      <c r="OYJ32" s="72"/>
      <c r="OYK32" s="72"/>
      <c r="OYL32" s="72"/>
      <c r="OYM32" s="72"/>
      <c r="OYN32" s="72"/>
      <c r="OYO32" s="72"/>
      <c r="OYP32" s="72"/>
      <c r="OYQ32" s="72"/>
      <c r="OYR32" s="72"/>
      <c r="OYS32" s="72"/>
      <c r="OYT32" s="72"/>
      <c r="OYU32" s="72"/>
      <c r="OYV32" s="72"/>
      <c r="OYW32" s="72"/>
      <c r="OYX32" s="72"/>
      <c r="OYY32" s="72"/>
      <c r="OYZ32" s="72"/>
      <c r="OZA32" s="72"/>
      <c r="OZB32" s="72"/>
      <c r="OZC32" s="72"/>
      <c r="OZD32" s="72"/>
      <c r="OZE32" s="72"/>
      <c r="OZF32" s="72"/>
      <c r="OZG32" s="72"/>
      <c r="OZH32" s="72"/>
      <c r="OZI32" s="72"/>
      <c r="OZJ32" s="72"/>
      <c r="OZK32" s="72"/>
      <c r="OZL32" s="72"/>
      <c r="OZM32" s="72"/>
      <c r="OZN32" s="72"/>
      <c r="OZO32" s="72"/>
      <c r="OZP32" s="72"/>
      <c r="OZQ32" s="72"/>
      <c r="OZR32" s="72"/>
      <c r="OZS32" s="72"/>
      <c r="OZT32" s="72"/>
      <c r="OZU32" s="72"/>
      <c r="OZV32" s="72"/>
      <c r="OZW32" s="72"/>
      <c r="OZX32" s="72"/>
      <c r="OZY32" s="72"/>
      <c r="OZZ32" s="72"/>
      <c r="PAA32" s="72"/>
      <c r="PAB32" s="72"/>
      <c r="PAC32" s="72"/>
      <c r="PAD32" s="72"/>
      <c r="PAE32" s="72"/>
      <c r="PAF32" s="72"/>
      <c r="PAG32" s="72"/>
      <c r="PAH32" s="72"/>
      <c r="PAI32" s="72"/>
      <c r="PAJ32" s="72"/>
      <c r="PAK32" s="72"/>
      <c r="PAL32" s="72"/>
      <c r="PAM32" s="72"/>
      <c r="PAN32" s="72"/>
      <c r="PAO32" s="72"/>
      <c r="PAP32" s="72"/>
      <c r="PAQ32" s="72"/>
      <c r="PAR32" s="72"/>
      <c r="PAS32" s="72"/>
      <c r="PAT32" s="72"/>
      <c r="PAU32" s="72"/>
      <c r="PAV32" s="72"/>
      <c r="PAW32" s="72"/>
      <c r="PAX32" s="72"/>
      <c r="PAY32" s="72"/>
      <c r="PAZ32" s="72"/>
      <c r="PBA32" s="72"/>
      <c r="PBB32" s="72"/>
      <c r="PBC32" s="72"/>
      <c r="PBD32" s="72"/>
      <c r="PBE32" s="72"/>
      <c r="PBF32" s="72"/>
      <c r="PBG32" s="72"/>
      <c r="PBH32" s="72"/>
      <c r="PBI32" s="72"/>
      <c r="PBJ32" s="72"/>
      <c r="PBK32" s="72"/>
      <c r="PBL32" s="72"/>
      <c r="PBM32" s="72"/>
      <c r="PBN32" s="72"/>
      <c r="PBO32" s="72"/>
      <c r="PBP32" s="72"/>
      <c r="PBQ32" s="72"/>
      <c r="PBR32" s="72"/>
      <c r="PBS32" s="72"/>
      <c r="PBT32" s="72"/>
      <c r="PBU32" s="72"/>
      <c r="PBV32" s="72"/>
      <c r="PBW32" s="72"/>
      <c r="PBX32" s="72"/>
      <c r="PBY32" s="72"/>
      <c r="PBZ32" s="72"/>
      <c r="PCA32" s="72"/>
      <c r="PCB32" s="72"/>
      <c r="PCC32" s="72"/>
      <c r="PCD32" s="72"/>
      <c r="PCE32" s="72"/>
      <c r="PCF32" s="72"/>
      <c r="PCG32" s="72"/>
      <c r="PCH32" s="72"/>
      <c r="PCI32" s="72"/>
      <c r="PCJ32" s="72"/>
      <c r="PCK32" s="72"/>
      <c r="PCL32" s="72"/>
      <c r="PCM32" s="72"/>
      <c r="PCN32" s="72"/>
      <c r="PCO32" s="72"/>
      <c r="PCP32" s="72"/>
      <c r="PCQ32" s="72"/>
      <c r="PCR32" s="72"/>
      <c r="PCS32" s="72"/>
      <c r="PCT32" s="72"/>
      <c r="PCU32" s="72"/>
      <c r="PCV32" s="72"/>
      <c r="PCW32" s="72"/>
      <c r="PCX32" s="72"/>
      <c r="PCY32" s="72"/>
      <c r="PCZ32" s="72"/>
      <c r="PDA32" s="72"/>
      <c r="PDB32" s="72"/>
      <c r="PDC32" s="72"/>
      <c r="PDD32" s="72"/>
      <c r="PDE32" s="72"/>
      <c r="PDF32" s="72"/>
      <c r="PDG32" s="72"/>
      <c r="PDH32" s="72"/>
      <c r="PDI32" s="72"/>
      <c r="PDJ32" s="72"/>
      <c r="PDK32" s="72"/>
      <c r="PDL32" s="72"/>
      <c r="PDM32" s="72"/>
      <c r="PDN32" s="72"/>
      <c r="PDO32" s="72"/>
      <c r="PDP32" s="72"/>
      <c r="PDQ32" s="72"/>
      <c r="PDR32" s="72"/>
      <c r="PDS32" s="72"/>
      <c r="PDT32" s="72"/>
      <c r="PDU32" s="72"/>
      <c r="PDV32" s="72"/>
      <c r="PDW32" s="72"/>
      <c r="PDX32" s="72"/>
      <c r="PDY32" s="72"/>
      <c r="PDZ32" s="72"/>
      <c r="PEA32" s="72"/>
      <c r="PEB32" s="72"/>
      <c r="PEC32" s="72"/>
      <c r="PED32" s="72"/>
      <c r="PEE32" s="72"/>
      <c r="PEF32" s="72"/>
      <c r="PEG32" s="72"/>
      <c r="PEH32" s="72"/>
      <c r="PEI32" s="72"/>
      <c r="PEJ32" s="72"/>
      <c r="PEK32" s="72"/>
      <c r="PEL32" s="72"/>
      <c r="PEM32" s="72"/>
      <c r="PEN32" s="72"/>
      <c r="PEO32" s="72"/>
      <c r="PEP32" s="72"/>
      <c r="PEQ32" s="72"/>
      <c r="PER32" s="72"/>
      <c r="PES32" s="72"/>
      <c r="PET32" s="72"/>
      <c r="PEU32" s="72"/>
      <c r="PEV32" s="72"/>
      <c r="PEW32" s="72"/>
      <c r="PEX32" s="72"/>
      <c r="PEY32" s="72"/>
      <c r="PEZ32" s="72"/>
      <c r="PFA32" s="72"/>
      <c r="PFB32" s="72"/>
      <c r="PFC32" s="72"/>
      <c r="PFD32" s="72"/>
      <c r="PFE32" s="72"/>
      <c r="PFF32" s="72"/>
      <c r="PFG32" s="72"/>
      <c r="PFH32" s="72"/>
      <c r="PFI32" s="72"/>
      <c r="PFJ32" s="72"/>
      <c r="PFK32" s="72"/>
      <c r="PFL32" s="72"/>
      <c r="PFM32" s="72"/>
      <c r="PFN32" s="72"/>
      <c r="PFO32" s="72"/>
      <c r="PFP32" s="72"/>
      <c r="PFQ32" s="72"/>
      <c r="PFR32" s="72"/>
      <c r="PFS32" s="72"/>
      <c r="PFT32" s="72"/>
      <c r="PFU32" s="72"/>
      <c r="PFV32" s="72"/>
      <c r="PFW32" s="72"/>
      <c r="PFX32" s="72"/>
      <c r="PFY32" s="72"/>
      <c r="PFZ32" s="72"/>
      <c r="PGA32" s="72"/>
      <c r="PGB32" s="72"/>
      <c r="PGC32" s="72"/>
      <c r="PGD32" s="72"/>
      <c r="PGE32" s="72"/>
      <c r="PGF32" s="72"/>
      <c r="PGG32" s="72"/>
      <c r="PGH32" s="72"/>
      <c r="PGI32" s="72"/>
      <c r="PGJ32" s="72"/>
      <c r="PGK32" s="72"/>
      <c r="PGL32" s="72"/>
      <c r="PGM32" s="72"/>
      <c r="PGN32" s="72"/>
      <c r="PGO32" s="72"/>
      <c r="PGP32" s="72"/>
      <c r="PGQ32" s="72"/>
      <c r="PGR32" s="72"/>
      <c r="PGS32" s="72"/>
      <c r="PGT32" s="72"/>
      <c r="PGU32" s="72"/>
      <c r="PGV32" s="72"/>
      <c r="PGW32" s="72"/>
      <c r="PGX32" s="72"/>
      <c r="PGY32" s="72"/>
      <c r="PGZ32" s="72"/>
      <c r="PHA32" s="72"/>
      <c r="PHB32" s="72"/>
      <c r="PHC32" s="72"/>
      <c r="PHD32" s="72"/>
      <c r="PHE32" s="72"/>
      <c r="PHF32" s="72"/>
      <c r="PHG32" s="72"/>
      <c r="PHH32" s="72"/>
      <c r="PHI32" s="72"/>
      <c r="PHJ32" s="72"/>
      <c r="PHK32" s="72"/>
      <c r="PHL32" s="72"/>
      <c r="PHM32" s="72"/>
      <c r="PHN32" s="72"/>
      <c r="PHO32" s="72"/>
      <c r="PHP32" s="72"/>
      <c r="PHQ32" s="72"/>
      <c r="PHR32" s="72"/>
      <c r="PHS32" s="72"/>
      <c r="PHT32" s="72"/>
      <c r="PHU32" s="72"/>
      <c r="PHV32" s="72"/>
      <c r="PHW32" s="72"/>
      <c r="PHX32" s="72"/>
      <c r="PHY32" s="72"/>
      <c r="PHZ32" s="72"/>
      <c r="PIA32" s="72"/>
      <c r="PIB32" s="72"/>
      <c r="PIC32" s="72"/>
      <c r="PID32" s="72"/>
      <c r="PIE32" s="72"/>
      <c r="PIF32" s="72"/>
      <c r="PIG32" s="72"/>
      <c r="PIH32" s="72"/>
      <c r="PII32" s="72"/>
      <c r="PIJ32" s="72"/>
      <c r="PIK32" s="72"/>
      <c r="PIL32" s="72"/>
      <c r="PIM32" s="72"/>
      <c r="PIN32" s="72"/>
      <c r="PIO32" s="72"/>
      <c r="PIP32" s="72"/>
      <c r="PIQ32" s="72"/>
      <c r="PIR32" s="72"/>
      <c r="PIS32" s="72"/>
      <c r="PIT32" s="72"/>
      <c r="PIU32" s="72"/>
      <c r="PIV32" s="72"/>
      <c r="PIW32" s="72"/>
      <c r="PIX32" s="72"/>
      <c r="PIY32" s="72"/>
      <c r="PIZ32" s="72"/>
      <c r="PJA32" s="72"/>
      <c r="PJB32" s="72"/>
      <c r="PJC32" s="72"/>
      <c r="PJD32" s="72"/>
      <c r="PJE32" s="72"/>
      <c r="PJF32" s="72"/>
      <c r="PJG32" s="72"/>
      <c r="PJH32" s="72"/>
      <c r="PJI32" s="72"/>
      <c r="PJJ32" s="72"/>
      <c r="PJK32" s="72"/>
      <c r="PJL32" s="72"/>
      <c r="PJM32" s="72"/>
      <c r="PJN32" s="72"/>
      <c r="PJO32" s="72"/>
      <c r="PJP32" s="72"/>
      <c r="PJQ32" s="72"/>
      <c r="PJR32" s="72"/>
      <c r="PJS32" s="72"/>
      <c r="PJT32" s="72"/>
      <c r="PJU32" s="72"/>
      <c r="PJV32" s="72"/>
      <c r="PJW32" s="72"/>
      <c r="PJX32" s="72"/>
      <c r="PJY32" s="72"/>
      <c r="PJZ32" s="72"/>
      <c r="PKA32" s="72"/>
      <c r="PKB32" s="72"/>
      <c r="PKC32" s="72"/>
      <c r="PKD32" s="72"/>
      <c r="PKE32" s="72"/>
      <c r="PKF32" s="72"/>
      <c r="PKG32" s="72"/>
      <c r="PKH32" s="72"/>
      <c r="PKI32" s="72"/>
      <c r="PKJ32" s="72"/>
      <c r="PKK32" s="72"/>
      <c r="PKL32" s="72"/>
      <c r="PKM32" s="72"/>
      <c r="PKN32" s="72"/>
      <c r="PKO32" s="72"/>
      <c r="PKP32" s="72"/>
      <c r="PKQ32" s="72"/>
      <c r="PKR32" s="72"/>
      <c r="PKS32" s="72"/>
      <c r="PKT32" s="72"/>
      <c r="PKU32" s="72"/>
      <c r="PKV32" s="72"/>
      <c r="PKW32" s="72"/>
      <c r="PKX32" s="72"/>
      <c r="PKY32" s="72"/>
      <c r="PKZ32" s="72"/>
      <c r="PLA32" s="72"/>
      <c r="PLB32" s="72"/>
      <c r="PLC32" s="72"/>
      <c r="PLD32" s="72"/>
      <c r="PLE32" s="72"/>
      <c r="PLF32" s="72"/>
      <c r="PLG32" s="72"/>
      <c r="PLH32" s="72"/>
      <c r="PLI32" s="72"/>
      <c r="PLJ32" s="72"/>
      <c r="PLK32" s="72"/>
      <c r="PLL32" s="72"/>
      <c r="PLM32" s="72"/>
      <c r="PLN32" s="72"/>
      <c r="PLO32" s="72"/>
      <c r="PLP32" s="72"/>
      <c r="PLQ32" s="72"/>
      <c r="PLR32" s="72"/>
      <c r="PLS32" s="72"/>
      <c r="PLT32" s="72"/>
      <c r="PLU32" s="72"/>
      <c r="PLV32" s="72"/>
      <c r="PLW32" s="72"/>
      <c r="PLX32" s="72"/>
      <c r="PLY32" s="72"/>
      <c r="PLZ32" s="72"/>
      <c r="PMA32" s="72"/>
      <c r="PMB32" s="72"/>
      <c r="PMC32" s="72"/>
      <c r="PMD32" s="72"/>
      <c r="PME32" s="72"/>
      <c r="PMF32" s="72"/>
      <c r="PMG32" s="72"/>
      <c r="PMH32" s="72"/>
      <c r="PMI32" s="72"/>
      <c r="PMJ32" s="72"/>
      <c r="PMK32" s="72"/>
      <c r="PML32" s="72"/>
      <c r="PMM32" s="72"/>
      <c r="PMN32" s="72"/>
      <c r="PMO32" s="72"/>
      <c r="PMP32" s="72"/>
      <c r="PMQ32" s="72"/>
      <c r="PMR32" s="72"/>
      <c r="PMS32" s="72"/>
      <c r="PMT32" s="72"/>
      <c r="PMU32" s="72"/>
      <c r="PMV32" s="72"/>
      <c r="PMW32" s="72"/>
      <c r="PMX32" s="72"/>
      <c r="PMY32" s="72"/>
      <c r="PMZ32" s="72"/>
      <c r="PNA32" s="72"/>
      <c r="PNB32" s="72"/>
      <c r="PNC32" s="72"/>
      <c r="PND32" s="72"/>
      <c r="PNE32" s="72"/>
      <c r="PNF32" s="72"/>
      <c r="PNG32" s="72"/>
      <c r="PNH32" s="72"/>
      <c r="PNI32" s="72"/>
      <c r="PNJ32" s="72"/>
      <c r="PNK32" s="72"/>
      <c r="PNL32" s="72"/>
      <c r="PNM32" s="72"/>
      <c r="PNN32" s="72"/>
      <c r="PNO32" s="72"/>
      <c r="PNP32" s="72"/>
      <c r="PNQ32" s="72"/>
      <c r="PNR32" s="72"/>
      <c r="PNS32" s="72"/>
      <c r="PNT32" s="72"/>
      <c r="PNU32" s="72"/>
      <c r="PNV32" s="72"/>
      <c r="PNW32" s="72"/>
      <c r="PNX32" s="72"/>
      <c r="PNY32" s="72"/>
      <c r="PNZ32" s="72"/>
      <c r="POA32" s="72"/>
      <c r="POB32" s="72"/>
      <c r="POC32" s="72"/>
      <c r="POD32" s="72"/>
      <c r="POE32" s="72"/>
      <c r="POF32" s="72"/>
      <c r="POG32" s="72"/>
      <c r="POH32" s="72"/>
      <c r="POI32" s="72"/>
      <c r="POJ32" s="72"/>
      <c r="POK32" s="72"/>
      <c r="POL32" s="72"/>
      <c r="POM32" s="72"/>
      <c r="PON32" s="72"/>
      <c r="POO32" s="72"/>
      <c r="POP32" s="72"/>
      <c r="POQ32" s="72"/>
      <c r="POR32" s="72"/>
      <c r="POS32" s="72"/>
      <c r="POT32" s="72"/>
      <c r="POU32" s="72"/>
      <c r="POV32" s="72"/>
      <c r="POW32" s="72"/>
      <c r="POX32" s="72"/>
      <c r="POY32" s="72"/>
      <c r="POZ32" s="72"/>
      <c r="PPA32" s="72"/>
      <c r="PPB32" s="72"/>
      <c r="PPC32" s="72"/>
      <c r="PPD32" s="72"/>
      <c r="PPE32" s="72"/>
      <c r="PPF32" s="72"/>
      <c r="PPG32" s="72"/>
      <c r="PPH32" s="72"/>
      <c r="PPI32" s="72"/>
      <c r="PPJ32" s="72"/>
      <c r="PPK32" s="72"/>
      <c r="PPL32" s="72"/>
      <c r="PPM32" s="72"/>
      <c r="PPN32" s="72"/>
      <c r="PPO32" s="72"/>
      <c r="PPP32" s="72"/>
      <c r="PPQ32" s="72"/>
      <c r="PPR32" s="72"/>
      <c r="PPS32" s="72"/>
      <c r="PPT32" s="72"/>
      <c r="PPU32" s="72"/>
      <c r="PPV32" s="72"/>
      <c r="PPW32" s="72"/>
      <c r="PPX32" s="72"/>
      <c r="PPY32" s="72"/>
      <c r="PPZ32" s="72"/>
      <c r="PQA32" s="72"/>
      <c r="PQB32" s="72"/>
      <c r="PQC32" s="72"/>
      <c r="PQD32" s="72"/>
      <c r="PQE32" s="72"/>
      <c r="PQF32" s="72"/>
      <c r="PQG32" s="72"/>
      <c r="PQH32" s="72"/>
      <c r="PQI32" s="72"/>
      <c r="PQJ32" s="72"/>
      <c r="PQK32" s="72"/>
      <c r="PQL32" s="72"/>
      <c r="PQM32" s="72"/>
      <c r="PQN32" s="72"/>
      <c r="PQO32" s="72"/>
      <c r="PQP32" s="72"/>
      <c r="PQQ32" s="72"/>
      <c r="PQR32" s="72"/>
      <c r="PQS32" s="72"/>
      <c r="PQT32" s="72"/>
      <c r="PQU32" s="72"/>
      <c r="PQV32" s="72"/>
      <c r="PQW32" s="72"/>
      <c r="PQX32" s="72"/>
      <c r="PQY32" s="72"/>
      <c r="PQZ32" s="72"/>
      <c r="PRA32" s="72"/>
      <c r="PRB32" s="72"/>
      <c r="PRC32" s="72"/>
      <c r="PRD32" s="72"/>
      <c r="PRE32" s="72"/>
      <c r="PRF32" s="72"/>
      <c r="PRG32" s="72"/>
      <c r="PRH32" s="72"/>
      <c r="PRI32" s="72"/>
      <c r="PRJ32" s="72"/>
      <c r="PRK32" s="72"/>
      <c r="PRL32" s="72"/>
      <c r="PRM32" s="72"/>
      <c r="PRN32" s="72"/>
      <c r="PRO32" s="72"/>
      <c r="PRP32" s="72"/>
      <c r="PRQ32" s="72"/>
      <c r="PRR32" s="72"/>
      <c r="PRS32" s="72"/>
      <c r="PRT32" s="72"/>
      <c r="PRU32" s="72"/>
      <c r="PRV32" s="72"/>
      <c r="PRW32" s="72"/>
      <c r="PRX32" s="72"/>
      <c r="PRY32" s="72"/>
      <c r="PRZ32" s="72"/>
      <c r="PSA32" s="72"/>
      <c r="PSB32" s="72"/>
      <c r="PSC32" s="72"/>
      <c r="PSD32" s="72"/>
      <c r="PSE32" s="72"/>
      <c r="PSF32" s="72"/>
      <c r="PSG32" s="72"/>
      <c r="PSH32" s="72"/>
      <c r="PSI32" s="72"/>
      <c r="PSJ32" s="72"/>
      <c r="PSK32" s="72"/>
      <c r="PSL32" s="72"/>
      <c r="PSM32" s="72"/>
      <c r="PSN32" s="72"/>
      <c r="PSO32" s="72"/>
      <c r="PSP32" s="72"/>
      <c r="PSQ32" s="72"/>
      <c r="PSR32" s="72"/>
      <c r="PSS32" s="72"/>
      <c r="PST32" s="72"/>
      <c r="PSU32" s="72"/>
      <c r="PSV32" s="72"/>
      <c r="PSW32" s="72"/>
      <c r="PSX32" s="72"/>
      <c r="PSY32" s="72"/>
      <c r="PSZ32" s="72"/>
      <c r="PTA32" s="72"/>
      <c r="PTB32" s="72"/>
      <c r="PTC32" s="72"/>
      <c r="PTD32" s="72"/>
      <c r="PTE32" s="72"/>
      <c r="PTF32" s="72"/>
      <c r="PTG32" s="72"/>
      <c r="PTH32" s="72"/>
      <c r="PTI32" s="72"/>
      <c r="PTJ32" s="72"/>
      <c r="PTK32" s="72"/>
      <c r="PTL32" s="72"/>
      <c r="PTM32" s="72"/>
      <c r="PTN32" s="72"/>
      <c r="PTO32" s="72"/>
      <c r="PTP32" s="72"/>
      <c r="PTQ32" s="72"/>
      <c r="PTR32" s="72"/>
      <c r="PTS32" s="72"/>
      <c r="PTT32" s="72"/>
      <c r="PTU32" s="72"/>
      <c r="PTV32" s="72"/>
      <c r="PTW32" s="72"/>
      <c r="PTX32" s="72"/>
      <c r="PTY32" s="72"/>
      <c r="PTZ32" s="72"/>
      <c r="PUA32" s="72"/>
      <c r="PUB32" s="72"/>
      <c r="PUC32" s="72"/>
      <c r="PUD32" s="72"/>
      <c r="PUE32" s="72"/>
      <c r="PUF32" s="72"/>
      <c r="PUG32" s="72"/>
      <c r="PUH32" s="72"/>
      <c r="PUI32" s="72"/>
      <c r="PUJ32" s="72"/>
      <c r="PUK32" s="72"/>
      <c r="PUL32" s="72"/>
      <c r="PUM32" s="72"/>
      <c r="PUN32" s="72"/>
      <c r="PUO32" s="72"/>
      <c r="PUP32" s="72"/>
      <c r="PUQ32" s="72"/>
      <c r="PUR32" s="72"/>
      <c r="PUS32" s="72"/>
      <c r="PUT32" s="72"/>
      <c r="PUU32" s="72"/>
      <c r="PUV32" s="72"/>
      <c r="PUW32" s="72"/>
      <c r="PUX32" s="72"/>
      <c r="PUY32" s="72"/>
      <c r="PUZ32" s="72"/>
      <c r="PVA32" s="72"/>
      <c r="PVB32" s="72"/>
      <c r="PVC32" s="72"/>
      <c r="PVD32" s="72"/>
      <c r="PVE32" s="72"/>
      <c r="PVF32" s="72"/>
      <c r="PVG32" s="72"/>
      <c r="PVH32" s="72"/>
      <c r="PVI32" s="72"/>
      <c r="PVJ32" s="72"/>
      <c r="PVK32" s="72"/>
      <c r="PVL32" s="72"/>
      <c r="PVM32" s="72"/>
      <c r="PVN32" s="72"/>
      <c r="PVO32" s="72"/>
      <c r="PVP32" s="72"/>
      <c r="PVQ32" s="72"/>
      <c r="PVR32" s="72"/>
      <c r="PVS32" s="72"/>
      <c r="PVT32" s="72"/>
      <c r="PVU32" s="72"/>
      <c r="PVV32" s="72"/>
      <c r="PVW32" s="72"/>
      <c r="PVX32" s="72"/>
      <c r="PVY32" s="72"/>
      <c r="PVZ32" s="72"/>
      <c r="PWA32" s="72"/>
      <c r="PWB32" s="72"/>
      <c r="PWC32" s="72"/>
      <c r="PWD32" s="72"/>
      <c r="PWE32" s="72"/>
      <c r="PWF32" s="72"/>
      <c r="PWG32" s="72"/>
      <c r="PWH32" s="72"/>
      <c r="PWI32" s="72"/>
      <c r="PWJ32" s="72"/>
      <c r="PWK32" s="72"/>
      <c r="PWL32" s="72"/>
      <c r="PWM32" s="72"/>
      <c r="PWN32" s="72"/>
      <c r="PWO32" s="72"/>
      <c r="PWP32" s="72"/>
      <c r="PWQ32" s="72"/>
      <c r="PWR32" s="72"/>
      <c r="PWS32" s="72"/>
      <c r="PWT32" s="72"/>
      <c r="PWU32" s="72"/>
      <c r="PWV32" s="72"/>
      <c r="PWW32" s="72"/>
      <c r="PWX32" s="72"/>
      <c r="PWY32" s="72"/>
      <c r="PWZ32" s="72"/>
      <c r="PXA32" s="72"/>
      <c r="PXB32" s="72"/>
      <c r="PXC32" s="72"/>
      <c r="PXD32" s="72"/>
      <c r="PXE32" s="72"/>
      <c r="PXF32" s="72"/>
      <c r="PXG32" s="72"/>
      <c r="PXH32" s="72"/>
      <c r="PXI32" s="72"/>
      <c r="PXJ32" s="72"/>
      <c r="PXK32" s="72"/>
      <c r="PXL32" s="72"/>
      <c r="PXM32" s="72"/>
      <c r="PXN32" s="72"/>
      <c r="PXO32" s="72"/>
      <c r="PXP32" s="72"/>
      <c r="PXQ32" s="72"/>
      <c r="PXR32" s="72"/>
      <c r="PXS32" s="72"/>
      <c r="PXT32" s="72"/>
      <c r="PXU32" s="72"/>
      <c r="PXV32" s="72"/>
      <c r="PXW32" s="72"/>
      <c r="PXX32" s="72"/>
      <c r="PXY32" s="72"/>
      <c r="PXZ32" s="72"/>
      <c r="PYA32" s="72"/>
      <c r="PYB32" s="72"/>
      <c r="PYC32" s="72"/>
      <c r="PYD32" s="72"/>
      <c r="PYE32" s="72"/>
      <c r="PYF32" s="72"/>
      <c r="PYG32" s="72"/>
      <c r="PYH32" s="72"/>
      <c r="PYI32" s="72"/>
      <c r="PYJ32" s="72"/>
      <c r="PYK32" s="72"/>
      <c r="PYL32" s="72"/>
      <c r="PYM32" s="72"/>
      <c r="PYN32" s="72"/>
      <c r="PYO32" s="72"/>
      <c r="PYP32" s="72"/>
      <c r="PYQ32" s="72"/>
      <c r="PYR32" s="72"/>
      <c r="PYS32" s="72"/>
      <c r="PYT32" s="72"/>
      <c r="PYU32" s="72"/>
      <c r="PYV32" s="72"/>
      <c r="PYW32" s="72"/>
      <c r="PYX32" s="72"/>
      <c r="PYY32" s="72"/>
      <c r="PYZ32" s="72"/>
      <c r="PZA32" s="72"/>
      <c r="PZB32" s="72"/>
      <c r="PZC32" s="72"/>
      <c r="PZD32" s="72"/>
      <c r="PZE32" s="72"/>
      <c r="PZF32" s="72"/>
      <c r="PZG32" s="72"/>
      <c r="PZH32" s="72"/>
      <c r="PZI32" s="72"/>
      <c r="PZJ32" s="72"/>
      <c r="PZK32" s="72"/>
      <c r="PZL32" s="72"/>
      <c r="PZM32" s="72"/>
      <c r="PZN32" s="72"/>
      <c r="PZO32" s="72"/>
      <c r="PZP32" s="72"/>
      <c r="PZQ32" s="72"/>
      <c r="PZR32" s="72"/>
      <c r="PZS32" s="72"/>
      <c r="PZT32" s="72"/>
      <c r="PZU32" s="72"/>
      <c r="PZV32" s="72"/>
      <c r="PZW32" s="72"/>
      <c r="PZX32" s="72"/>
      <c r="PZY32" s="72"/>
      <c r="PZZ32" s="72"/>
      <c r="QAA32" s="72"/>
      <c r="QAB32" s="72"/>
      <c r="QAC32" s="72"/>
      <c r="QAD32" s="72"/>
      <c r="QAE32" s="72"/>
      <c r="QAF32" s="72"/>
      <c r="QAG32" s="72"/>
      <c r="QAH32" s="72"/>
      <c r="QAI32" s="72"/>
      <c r="QAJ32" s="72"/>
      <c r="QAK32" s="72"/>
      <c r="QAL32" s="72"/>
      <c r="QAM32" s="72"/>
      <c r="QAN32" s="72"/>
      <c r="QAO32" s="72"/>
      <c r="QAP32" s="72"/>
      <c r="QAQ32" s="72"/>
      <c r="QAR32" s="72"/>
      <c r="QAS32" s="72"/>
      <c r="QAT32" s="72"/>
      <c r="QAU32" s="72"/>
      <c r="QAV32" s="72"/>
      <c r="QAW32" s="72"/>
      <c r="QAX32" s="72"/>
      <c r="QAY32" s="72"/>
      <c r="QAZ32" s="72"/>
      <c r="QBA32" s="72"/>
      <c r="QBB32" s="72"/>
      <c r="QBC32" s="72"/>
      <c r="QBD32" s="72"/>
      <c r="QBE32" s="72"/>
      <c r="QBF32" s="72"/>
      <c r="QBG32" s="72"/>
      <c r="QBH32" s="72"/>
      <c r="QBI32" s="72"/>
      <c r="QBJ32" s="72"/>
      <c r="QBK32" s="72"/>
      <c r="QBL32" s="72"/>
      <c r="QBM32" s="72"/>
      <c r="QBN32" s="72"/>
      <c r="QBO32" s="72"/>
      <c r="QBP32" s="72"/>
      <c r="QBQ32" s="72"/>
      <c r="QBR32" s="72"/>
      <c r="QBS32" s="72"/>
      <c r="QBT32" s="72"/>
      <c r="QBU32" s="72"/>
      <c r="QBV32" s="72"/>
      <c r="QBW32" s="72"/>
      <c r="QBX32" s="72"/>
      <c r="QBY32" s="72"/>
      <c r="QBZ32" s="72"/>
      <c r="QCA32" s="72"/>
      <c r="QCB32" s="72"/>
      <c r="QCC32" s="72"/>
      <c r="QCD32" s="72"/>
      <c r="QCE32" s="72"/>
      <c r="QCF32" s="72"/>
      <c r="QCG32" s="72"/>
      <c r="QCH32" s="72"/>
      <c r="QCI32" s="72"/>
      <c r="QCJ32" s="72"/>
      <c r="QCK32" s="72"/>
      <c r="QCL32" s="72"/>
      <c r="QCM32" s="72"/>
      <c r="QCN32" s="72"/>
      <c r="QCO32" s="72"/>
      <c r="QCP32" s="72"/>
      <c r="QCQ32" s="72"/>
      <c r="QCR32" s="72"/>
      <c r="QCS32" s="72"/>
      <c r="QCT32" s="72"/>
      <c r="QCU32" s="72"/>
      <c r="QCV32" s="72"/>
      <c r="QCW32" s="72"/>
      <c r="QCX32" s="72"/>
      <c r="QCY32" s="72"/>
      <c r="QCZ32" s="72"/>
      <c r="QDA32" s="72"/>
      <c r="QDB32" s="72"/>
      <c r="QDC32" s="72"/>
      <c r="QDD32" s="72"/>
      <c r="QDE32" s="72"/>
      <c r="QDF32" s="72"/>
      <c r="QDG32" s="72"/>
      <c r="QDH32" s="72"/>
      <c r="QDI32" s="72"/>
      <c r="QDJ32" s="72"/>
      <c r="QDK32" s="72"/>
      <c r="QDL32" s="72"/>
      <c r="QDM32" s="72"/>
      <c r="QDN32" s="72"/>
      <c r="QDO32" s="72"/>
      <c r="QDP32" s="72"/>
      <c r="QDQ32" s="72"/>
      <c r="QDR32" s="72"/>
      <c r="QDS32" s="72"/>
      <c r="QDT32" s="72"/>
      <c r="QDU32" s="72"/>
      <c r="QDV32" s="72"/>
      <c r="QDW32" s="72"/>
      <c r="QDX32" s="72"/>
      <c r="QDY32" s="72"/>
      <c r="QDZ32" s="72"/>
      <c r="QEA32" s="72"/>
      <c r="QEB32" s="72"/>
      <c r="QEC32" s="72"/>
      <c r="QED32" s="72"/>
      <c r="QEE32" s="72"/>
      <c r="QEF32" s="72"/>
      <c r="QEG32" s="72"/>
      <c r="QEH32" s="72"/>
      <c r="QEI32" s="72"/>
      <c r="QEJ32" s="72"/>
      <c r="QEK32" s="72"/>
      <c r="QEL32" s="72"/>
      <c r="QEM32" s="72"/>
      <c r="QEN32" s="72"/>
      <c r="QEO32" s="72"/>
      <c r="QEP32" s="72"/>
      <c r="QEQ32" s="72"/>
      <c r="QER32" s="72"/>
      <c r="QES32" s="72"/>
      <c r="QET32" s="72"/>
      <c r="QEU32" s="72"/>
      <c r="QEV32" s="72"/>
      <c r="QEW32" s="72"/>
      <c r="QEX32" s="72"/>
      <c r="QEY32" s="72"/>
      <c r="QEZ32" s="72"/>
      <c r="QFA32" s="72"/>
      <c r="QFB32" s="72"/>
      <c r="QFC32" s="72"/>
      <c r="QFD32" s="72"/>
      <c r="QFE32" s="72"/>
      <c r="QFF32" s="72"/>
      <c r="QFG32" s="72"/>
      <c r="QFH32" s="72"/>
      <c r="QFI32" s="72"/>
      <c r="QFJ32" s="72"/>
      <c r="QFK32" s="72"/>
      <c r="QFL32" s="72"/>
      <c r="QFM32" s="72"/>
      <c r="QFN32" s="72"/>
      <c r="QFO32" s="72"/>
      <c r="QFP32" s="72"/>
      <c r="QFQ32" s="72"/>
      <c r="QFR32" s="72"/>
      <c r="QFS32" s="72"/>
      <c r="QFT32" s="72"/>
      <c r="QFU32" s="72"/>
      <c r="QFV32" s="72"/>
      <c r="QFW32" s="72"/>
      <c r="QFX32" s="72"/>
      <c r="QFY32" s="72"/>
      <c r="QFZ32" s="72"/>
      <c r="QGA32" s="72"/>
      <c r="QGB32" s="72"/>
      <c r="QGC32" s="72"/>
      <c r="QGD32" s="72"/>
      <c r="QGE32" s="72"/>
      <c r="QGF32" s="72"/>
      <c r="QGG32" s="72"/>
      <c r="QGH32" s="72"/>
      <c r="QGI32" s="72"/>
      <c r="QGJ32" s="72"/>
      <c r="QGK32" s="72"/>
      <c r="QGL32" s="72"/>
      <c r="QGM32" s="72"/>
      <c r="QGN32" s="72"/>
      <c r="QGO32" s="72"/>
      <c r="QGP32" s="72"/>
      <c r="QGQ32" s="72"/>
      <c r="QGR32" s="72"/>
      <c r="QGS32" s="72"/>
      <c r="QGT32" s="72"/>
      <c r="QGU32" s="72"/>
      <c r="QGV32" s="72"/>
      <c r="QGW32" s="72"/>
      <c r="QGX32" s="72"/>
      <c r="QGY32" s="72"/>
      <c r="QGZ32" s="72"/>
      <c r="QHA32" s="72"/>
      <c r="QHB32" s="72"/>
      <c r="QHC32" s="72"/>
      <c r="QHD32" s="72"/>
      <c r="QHE32" s="72"/>
      <c r="QHF32" s="72"/>
      <c r="QHG32" s="72"/>
      <c r="QHH32" s="72"/>
      <c r="QHI32" s="72"/>
      <c r="QHJ32" s="72"/>
      <c r="QHK32" s="72"/>
      <c r="QHL32" s="72"/>
      <c r="QHM32" s="72"/>
      <c r="QHN32" s="72"/>
      <c r="QHO32" s="72"/>
      <c r="QHP32" s="72"/>
      <c r="QHQ32" s="72"/>
      <c r="QHR32" s="72"/>
      <c r="QHS32" s="72"/>
      <c r="QHT32" s="72"/>
      <c r="QHU32" s="72"/>
      <c r="QHV32" s="72"/>
      <c r="QHW32" s="72"/>
      <c r="QHX32" s="72"/>
      <c r="QHY32" s="72"/>
      <c r="QHZ32" s="72"/>
      <c r="QIA32" s="72"/>
      <c r="QIB32" s="72"/>
      <c r="QIC32" s="72"/>
      <c r="QID32" s="72"/>
      <c r="QIE32" s="72"/>
      <c r="QIF32" s="72"/>
      <c r="QIG32" s="72"/>
      <c r="QIH32" s="72"/>
      <c r="QII32" s="72"/>
      <c r="QIJ32" s="72"/>
      <c r="QIK32" s="72"/>
      <c r="QIL32" s="72"/>
      <c r="QIM32" s="72"/>
      <c r="QIN32" s="72"/>
      <c r="QIO32" s="72"/>
      <c r="QIP32" s="72"/>
      <c r="QIQ32" s="72"/>
      <c r="QIR32" s="72"/>
      <c r="QIS32" s="72"/>
      <c r="QIT32" s="72"/>
      <c r="QIU32" s="72"/>
      <c r="QIV32" s="72"/>
      <c r="QIW32" s="72"/>
      <c r="QIX32" s="72"/>
      <c r="QIY32" s="72"/>
      <c r="QIZ32" s="72"/>
      <c r="QJA32" s="72"/>
      <c r="QJB32" s="72"/>
      <c r="QJC32" s="72"/>
      <c r="QJD32" s="72"/>
      <c r="QJE32" s="72"/>
      <c r="QJF32" s="72"/>
      <c r="QJG32" s="72"/>
      <c r="QJH32" s="72"/>
      <c r="QJI32" s="72"/>
      <c r="QJJ32" s="72"/>
      <c r="QJK32" s="72"/>
      <c r="QJL32" s="72"/>
      <c r="QJM32" s="72"/>
      <c r="QJN32" s="72"/>
      <c r="QJO32" s="72"/>
      <c r="QJP32" s="72"/>
      <c r="QJQ32" s="72"/>
      <c r="QJR32" s="72"/>
      <c r="QJS32" s="72"/>
      <c r="QJT32" s="72"/>
      <c r="QJU32" s="72"/>
      <c r="QJV32" s="72"/>
      <c r="QJW32" s="72"/>
      <c r="QJX32" s="72"/>
      <c r="QJY32" s="72"/>
      <c r="QJZ32" s="72"/>
      <c r="QKA32" s="72"/>
      <c r="QKB32" s="72"/>
      <c r="QKC32" s="72"/>
      <c r="QKD32" s="72"/>
      <c r="QKE32" s="72"/>
      <c r="QKF32" s="72"/>
      <c r="QKG32" s="72"/>
      <c r="QKH32" s="72"/>
      <c r="QKI32" s="72"/>
      <c r="QKJ32" s="72"/>
      <c r="QKK32" s="72"/>
      <c r="QKL32" s="72"/>
      <c r="QKM32" s="72"/>
      <c r="QKN32" s="72"/>
      <c r="QKO32" s="72"/>
      <c r="QKP32" s="72"/>
      <c r="QKQ32" s="72"/>
      <c r="QKR32" s="72"/>
      <c r="QKS32" s="72"/>
      <c r="QKT32" s="72"/>
      <c r="QKU32" s="72"/>
      <c r="QKV32" s="72"/>
      <c r="QKW32" s="72"/>
      <c r="QKX32" s="72"/>
      <c r="QKY32" s="72"/>
      <c r="QKZ32" s="72"/>
      <c r="QLA32" s="72"/>
      <c r="QLB32" s="72"/>
      <c r="QLC32" s="72"/>
      <c r="QLD32" s="72"/>
      <c r="QLE32" s="72"/>
      <c r="QLF32" s="72"/>
      <c r="QLG32" s="72"/>
      <c r="QLH32" s="72"/>
      <c r="QLI32" s="72"/>
      <c r="QLJ32" s="72"/>
      <c r="QLK32" s="72"/>
      <c r="QLL32" s="72"/>
      <c r="QLM32" s="72"/>
      <c r="QLN32" s="72"/>
      <c r="QLO32" s="72"/>
      <c r="QLP32" s="72"/>
      <c r="QLQ32" s="72"/>
      <c r="QLR32" s="72"/>
      <c r="QLS32" s="72"/>
      <c r="QLT32" s="72"/>
      <c r="QLU32" s="72"/>
      <c r="QLV32" s="72"/>
      <c r="QLW32" s="72"/>
      <c r="QLX32" s="72"/>
      <c r="QLY32" s="72"/>
      <c r="QLZ32" s="72"/>
      <c r="QMA32" s="72"/>
      <c r="QMB32" s="72"/>
      <c r="QMC32" s="72"/>
      <c r="QMD32" s="72"/>
      <c r="QME32" s="72"/>
      <c r="QMF32" s="72"/>
      <c r="QMG32" s="72"/>
      <c r="QMH32" s="72"/>
      <c r="QMI32" s="72"/>
      <c r="QMJ32" s="72"/>
      <c r="QMK32" s="72"/>
      <c r="QML32" s="72"/>
      <c r="QMM32" s="72"/>
      <c r="QMN32" s="72"/>
      <c r="QMO32" s="72"/>
      <c r="QMP32" s="72"/>
      <c r="QMQ32" s="72"/>
      <c r="QMR32" s="72"/>
      <c r="QMS32" s="72"/>
      <c r="QMT32" s="72"/>
      <c r="QMU32" s="72"/>
      <c r="QMV32" s="72"/>
      <c r="QMW32" s="72"/>
      <c r="QMX32" s="72"/>
      <c r="QMY32" s="72"/>
      <c r="QMZ32" s="72"/>
      <c r="QNA32" s="72"/>
      <c r="QNB32" s="72"/>
      <c r="QNC32" s="72"/>
      <c r="QND32" s="72"/>
      <c r="QNE32" s="72"/>
      <c r="QNF32" s="72"/>
      <c r="QNG32" s="72"/>
      <c r="QNH32" s="72"/>
      <c r="QNI32" s="72"/>
      <c r="QNJ32" s="72"/>
      <c r="QNK32" s="72"/>
      <c r="QNL32" s="72"/>
      <c r="QNM32" s="72"/>
      <c r="QNN32" s="72"/>
      <c r="QNO32" s="72"/>
      <c r="QNP32" s="72"/>
      <c r="QNQ32" s="72"/>
      <c r="QNR32" s="72"/>
      <c r="QNS32" s="72"/>
      <c r="QNT32" s="72"/>
      <c r="QNU32" s="72"/>
      <c r="QNV32" s="72"/>
      <c r="QNW32" s="72"/>
      <c r="QNX32" s="72"/>
      <c r="QNY32" s="72"/>
      <c r="QNZ32" s="72"/>
      <c r="QOA32" s="72"/>
      <c r="QOB32" s="72"/>
      <c r="QOC32" s="72"/>
      <c r="QOD32" s="72"/>
      <c r="QOE32" s="72"/>
      <c r="QOF32" s="72"/>
      <c r="QOG32" s="72"/>
      <c r="QOH32" s="72"/>
      <c r="QOI32" s="72"/>
      <c r="QOJ32" s="72"/>
      <c r="QOK32" s="72"/>
      <c r="QOL32" s="72"/>
      <c r="QOM32" s="72"/>
      <c r="QON32" s="72"/>
      <c r="QOO32" s="72"/>
      <c r="QOP32" s="72"/>
      <c r="QOQ32" s="72"/>
      <c r="QOR32" s="72"/>
      <c r="QOS32" s="72"/>
      <c r="QOT32" s="72"/>
      <c r="QOU32" s="72"/>
      <c r="QOV32" s="72"/>
      <c r="QOW32" s="72"/>
      <c r="QOX32" s="72"/>
      <c r="QOY32" s="72"/>
      <c r="QOZ32" s="72"/>
      <c r="QPA32" s="72"/>
      <c r="QPB32" s="72"/>
      <c r="QPC32" s="72"/>
      <c r="QPD32" s="72"/>
      <c r="QPE32" s="72"/>
      <c r="QPF32" s="72"/>
      <c r="QPG32" s="72"/>
      <c r="QPH32" s="72"/>
      <c r="QPI32" s="72"/>
      <c r="QPJ32" s="72"/>
      <c r="QPK32" s="72"/>
      <c r="QPL32" s="72"/>
      <c r="QPM32" s="72"/>
      <c r="QPN32" s="72"/>
      <c r="QPO32" s="72"/>
      <c r="QPP32" s="72"/>
      <c r="QPQ32" s="72"/>
      <c r="QPR32" s="72"/>
      <c r="QPS32" s="72"/>
      <c r="QPT32" s="72"/>
      <c r="QPU32" s="72"/>
      <c r="QPV32" s="72"/>
      <c r="QPW32" s="72"/>
      <c r="QPX32" s="72"/>
      <c r="QPY32" s="72"/>
      <c r="QPZ32" s="72"/>
      <c r="QQA32" s="72"/>
      <c r="QQB32" s="72"/>
      <c r="QQC32" s="72"/>
      <c r="QQD32" s="72"/>
      <c r="QQE32" s="72"/>
      <c r="QQF32" s="72"/>
      <c r="QQG32" s="72"/>
      <c r="QQH32" s="72"/>
      <c r="QQI32" s="72"/>
      <c r="QQJ32" s="72"/>
      <c r="QQK32" s="72"/>
      <c r="QQL32" s="72"/>
      <c r="QQM32" s="72"/>
      <c r="QQN32" s="72"/>
      <c r="QQO32" s="72"/>
      <c r="QQP32" s="72"/>
      <c r="QQQ32" s="72"/>
      <c r="QQR32" s="72"/>
      <c r="QQS32" s="72"/>
      <c r="QQT32" s="72"/>
      <c r="QQU32" s="72"/>
      <c r="QQV32" s="72"/>
      <c r="QQW32" s="72"/>
      <c r="QQX32" s="72"/>
      <c r="QQY32" s="72"/>
      <c r="QQZ32" s="72"/>
      <c r="QRA32" s="72"/>
      <c r="QRB32" s="72"/>
      <c r="QRC32" s="72"/>
      <c r="QRD32" s="72"/>
      <c r="QRE32" s="72"/>
      <c r="QRF32" s="72"/>
      <c r="QRG32" s="72"/>
      <c r="QRH32" s="72"/>
      <c r="QRI32" s="72"/>
      <c r="QRJ32" s="72"/>
      <c r="QRK32" s="72"/>
      <c r="QRL32" s="72"/>
      <c r="QRM32" s="72"/>
      <c r="QRN32" s="72"/>
      <c r="QRO32" s="72"/>
      <c r="QRP32" s="72"/>
      <c r="QRQ32" s="72"/>
      <c r="QRR32" s="72"/>
      <c r="QRS32" s="72"/>
      <c r="QRT32" s="72"/>
      <c r="QRU32" s="72"/>
      <c r="QRV32" s="72"/>
      <c r="QRW32" s="72"/>
      <c r="QRX32" s="72"/>
      <c r="QRY32" s="72"/>
      <c r="QRZ32" s="72"/>
      <c r="QSA32" s="72"/>
      <c r="QSB32" s="72"/>
      <c r="QSC32" s="72"/>
      <c r="QSD32" s="72"/>
      <c r="QSE32" s="72"/>
      <c r="QSF32" s="72"/>
      <c r="QSG32" s="72"/>
      <c r="QSH32" s="72"/>
      <c r="QSI32" s="72"/>
      <c r="QSJ32" s="72"/>
      <c r="QSK32" s="72"/>
      <c r="QSL32" s="72"/>
      <c r="QSM32" s="72"/>
      <c r="QSN32" s="72"/>
      <c r="QSO32" s="72"/>
      <c r="QSP32" s="72"/>
      <c r="QSQ32" s="72"/>
      <c r="QSR32" s="72"/>
      <c r="QSS32" s="72"/>
      <c r="QST32" s="72"/>
      <c r="QSU32" s="72"/>
      <c r="QSV32" s="72"/>
      <c r="QSW32" s="72"/>
      <c r="QSX32" s="72"/>
      <c r="QSY32" s="72"/>
      <c r="QSZ32" s="72"/>
      <c r="QTA32" s="72"/>
      <c r="QTB32" s="72"/>
      <c r="QTC32" s="72"/>
      <c r="QTD32" s="72"/>
      <c r="QTE32" s="72"/>
      <c r="QTF32" s="72"/>
      <c r="QTG32" s="72"/>
      <c r="QTH32" s="72"/>
      <c r="QTI32" s="72"/>
      <c r="QTJ32" s="72"/>
      <c r="QTK32" s="72"/>
      <c r="QTL32" s="72"/>
      <c r="QTM32" s="72"/>
      <c r="QTN32" s="72"/>
      <c r="QTO32" s="72"/>
      <c r="QTP32" s="72"/>
      <c r="QTQ32" s="72"/>
      <c r="QTR32" s="72"/>
      <c r="QTS32" s="72"/>
      <c r="QTT32" s="72"/>
      <c r="QTU32" s="72"/>
      <c r="QTV32" s="72"/>
      <c r="QTW32" s="72"/>
      <c r="QTX32" s="72"/>
      <c r="QTY32" s="72"/>
      <c r="QTZ32" s="72"/>
      <c r="QUA32" s="72"/>
      <c r="QUB32" s="72"/>
      <c r="QUC32" s="72"/>
      <c r="QUD32" s="72"/>
      <c r="QUE32" s="72"/>
      <c r="QUF32" s="72"/>
      <c r="QUG32" s="72"/>
      <c r="QUH32" s="72"/>
      <c r="QUI32" s="72"/>
      <c r="QUJ32" s="72"/>
      <c r="QUK32" s="72"/>
      <c r="QUL32" s="72"/>
      <c r="QUM32" s="72"/>
      <c r="QUN32" s="72"/>
      <c r="QUO32" s="72"/>
      <c r="QUP32" s="72"/>
      <c r="QUQ32" s="72"/>
      <c r="QUR32" s="72"/>
      <c r="QUS32" s="72"/>
      <c r="QUT32" s="72"/>
      <c r="QUU32" s="72"/>
      <c r="QUV32" s="72"/>
      <c r="QUW32" s="72"/>
      <c r="QUX32" s="72"/>
      <c r="QUY32" s="72"/>
      <c r="QUZ32" s="72"/>
      <c r="QVA32" s="72"/>
      <c r="QVB32" s="72"/>
      <c r="QVC32" s="72"/>
      <c r="QVD32" s="72"/>
      <c r="QVE32" s="72"/>
      <c r="QVF32" s="72"/>
      <c r="QVG32" s="72"/>
      <c r="QVH32" s="72"/>
      <c r="QVI32" s="72"/>
      <c r="QVJ32" s="72"/>
      <c r="QVK32" s="72"/>
      <c r="QVL32" s="72"/>
      <c r="QVM32" s="72"/>
      <c r="QVN32" s="72"/>
      <c r="QVO32" s="72"/>
      <c r="QVP32" s="72"/>
      <c r="QVQ32" s="72"/>
      <c r="QVR32" s="72"/>
      <c r="QVS32" s="72"/>
      <c r="QVT32" s="72"/>
      <c r="QVU32" s="72"/>
      <c r="QVV32" s="72"/>
      <c r="QVW32" s="72"/>
      <c r="QVX32" s="72"/>
      <c r="QVY32" s="72"/>
      <c r="QVZ32" s="72"/>
      <c r="QWA32" s="72"/>
      <c r="QWB32" s="72"/>
      <c r="QWC32" s="72"/>
      <c r="QWD32" s="72"/>
      <c r="QWE32" s="72"/>
      <c r="QWF32" s="72"/>
      <c r="QWG32" s="72"/>
      <c r="QWH32" s="72"/>
      <c r="QWI32" s="72"/>
      <c r="QWJ32" s="72"/>
      <c r="QWK32" s="72"/>
      <c r="QWL32" s="72"/>
      <c r="QWM32" s="72"/>
      <c r="QWN32" s="72"/>
      <c r="QWO32" s="72"/>
      <c r="QWP32" s="72"/>
      <c r="QWQ32" s="72"/>
      <c r="QWR32" s="72"/>
      <c r="QWS32" s="72"/>
      <c r="QWT32" s="72"/>
      <c r="QWU32" s="72"/>
      <c r="QWV32" s="72"/>
      <c r="QWW32" s="72"/>
      <c r="QWX32" s="72"/>
      <c r="QWY32" s="72"/>
      <c r="QWZ32" s="72"/>
      <c r="QXA32" s="72"/>
      <c r="QXB32" s="72"/>
      <c r="QXC32" s="72"/>
      <c r="QXD32" s="72"/>
      <c r="QXE32" s="72"/>
      <c r="QXF32" s="72"/>
      <c r="QXG32" s="72"/>
      <c r="QXH32" s="72"/>
      <c r="QXI32" s="72"/>
      <c r="QXJ32" s="72"/>
      <c r="QXK32" s="72"/>
      <c r="QXL32" s="72"/>
      <c r="QXM32" s="72"/>
      <c r="QXN32" s="72"/>
      <c r="QXO32" s="72"/>
      <c r="QXP32" s="72"/>
      <c r="QXQ32" s="72"/>
      <c r="QXR32" s="72"/>
      <c r="QXS32" s="72"/>
      <c r="QXT32" s="72"/>
      <c r="QXU32" s="72"/>
      <c r="QXV32" s="72"/>
      <c r="QXW32" s="72"/>
      <c r="QXX32" s="72"/>
      <c r="QXY32" s="72"/>
      <c r="QXZ32" s="72"/>
      <c r="QYA32" s="72"/>
      <c r="QYB32" s="72"/>
      <c r="QYC32" s="72"/>
      <c r="QYD32" s="72"/>
      <c r="QYE32" s="72"/>
      <c r="QYF32" s="72"/>
      <c r="QYG32" s="72"/>
      <c r="QYH32" s="72"/>
      <c r="QYI32" s="72"/>
      <c r="QYJ32" s="72"/>
      <c r="QYK32" s="72"/>
      <c r="QYL32" s="72"/>
      <c r="QYM32" s="72"/>
      <c r="QYN32" s="72"/>
      <c r="QYO32" s="72"/>
      <c r="QYP32" s="72"/>
      <c r="QYQ32" s="72"/>
      <c r="QYR32" s="72"/>
      <c r="QYS32" s="72"/>
      <c r="QYT32" s="72"/>
      <c r="QYU32" s="72"/>
      <c r="QYV32" s="72"/>
      <c r="QYW32" s="72"/>
      <c r="QYX32" s="72"/>
      <c r="QYY32" s="72"/>
      <c r="QYZ32" s="72"/>
      <c r="QZA32" s="72"/>
      <c r="QZB32" s="72"/>
      <c r="QZC32" s="72"/>
      <c r="QZD32" s="72"/>
      <c r="QZE32" s="72"/>
      <c r="QZF32" s="72"/>
      <c r="QZG32" s="72"/>
      <c r="QZH32" s="72"/>
      <c r="QZI32" s="72"/>
      <c r="QZJ32" s="72"/>
      <c r="QZK32" s="72"/>
      <c r="QZL32" s="72"/>
      <c r="QZM32" s="72"/>
      <c r="QZN32" s="72"/>
      <c r="QZO32" s="72"/>
      <c r="QZP32" s="72"/>
      <c r="QZQ32" s="72"/>
      <c r="QZR32" s="72"/>
      <c r="QZS32" s="72"/>
      <c r="QZT32" s="72"/>
      <c r="QZU32" s="72"/>
      <c r="QZV32" s="72"/>
      <c r="QZW32" s="72"/>
      <c r="QZX32" s="72"/>
      <c r="QZY32" s="72"/>
      <c r="QZZ32" s="72"/>
      <c r="RAA32" s="72"/>
      <c r="RAB32" s="72"/>
      <c r="RAC32" s="72"/>
      <c r="RAD32" s="72"/>
      <c r="RAE32" s="72"/>
      <c r="RAF32" s="72"/>
      <c r="RAG32" s="72"/>
      <c r="RAH32" s="72"/>
      <c r="RAI32" s="72"/>
      <c r="RAJ32" s="72"/>
      <c r="RAK32" s="72"/>
      <c r="RAL32" s="72"/>
      <c r="RAM32" s="72"/>
      <c r="RAN32" s="72"/>
      <c r="RAO32" s="72"/>
      <c r="RAP32" s="72"/>
      <c r="RAQ32" s="72"/>
      <c r="RAR32" s="72"/>
      <c r="RAS32" s="72"/>
      <c r="RAT32" s="72"/>
      <c r="RAU32" s="72"/>
      <c r="RAV32" s="72"/>
      <c r="RAW32" s="72"/>
      <c r="RAX32" s="72"/>
      <c r="RAY32" s="72"/>
      <c r="RAZ32" s="72"/>
      <c r="RBA32" s="72"/>
      <c r="RBB32" s="72"/>
      <c r="RBC32" s="72"/>
      <c r="RBD32" s="72"/>
      <c r="RBE32" s="72"/>
      <c r="RBF32" s="72"/>
      <c r="RBG32" s="72"/>
      <c r="RBH32" s="72"/>
      <c r="RBI32" s="72"/>
      <c r="RBJ32" s="72"/>
      <c r="RBK32" s="72"/>
      <c r="RBL32" s="72"/>
      <c r="RBM32" s="72"/>
      <c r="RBN32" s="72"/>
      <c r="RBO32" s="72"/>
      <c r="RBP32" s="72"/>
      <c r="RBQ32" s="72"/>
      <c r="RBR32" s="72"/>
      <c r="RBS32" s="72"/>
      <c r="RBT32" s="72"/>
      <c r="RBU32" s="72"/>
      <c r="RBV32" s="72"/>
      <c r="RBW32" s="72"/>
      <c r="RBX32" s="72"/>
      <c r="RBY32" s="72"/>
      <c r="RBZ32" s="72"/>
      <c r="RCA32" s="72"/>
      <c r="RCB32" s="72"/>
      <c r="RCC32" s="72"/>
      <c r="RCD32" s="72"/>
      <c r="RCE32" s="72"/>
      <c r="RCF32" s="72"/>
      <c r="RCG32" s="72"/>
      <c r="RCH32" s="72"/>
      <c r="RCI32" s="72"/>
      <c r="RCJ32" s="72"/>
      <c r="RCK32" s="72"/>
      <c r="RCL32" s="72"/>
      <c r="RCM32" s="72"/>
      <c r="RCN32" s="72"/>
      <c r="RCO32" s="72"/>
      <c r="RCP32" s="72"/>
      <c r="RCQ32" s="72"/>
      <c r="RCR32" s="72"/>
      <c r="RCS32" s="72"/>
      <c r="RCT32" s="72"/>
      <c r="RCU32" s="72"/>
      <c r="RCV32" s="72"/>
      <c r="RCW32" s="72"/>
      <c r="RCX32" s="72"/>
      <c r="RCY32" s="72"/>
      <c r="RCZ32" s="72"/>
      <c r="RDA32" s="72"/>
      <c r="RDB32" s="72"/>
      <c r="RDC32" s="72"/>
      <c r="RDD32" s="72"/>
      <c r="RDE32" s="72"/>
      <c r="RDF32" s="72"/>
      <c r="RDG32" s="72"/>
      <c r="RDH32" s="72"/>
      <c r="RDI32" s="72"/>
      <c r="RDJ32" s="72"/>
      <c r="RDK32" s="72"/>
      <c r="RDL32" s="72"/>
      <c r="RDM32" s="72"/>
      <c r="RDN32" s="72"/>
      <c r="RDO32" s="72"/>
      <c r="RDP32" s="72"/>
      <c r="RDQ32" s="72"/>
      <c r="RDR32" s="72"/>
      <c r="RDS32" s="72"/>
      <c r="RDT32" s="72"/>
      <c r="RDU32" s="72"/>
      <c r="RDV32" s="72"/>
      <c r="RDW32" s="72"/>
      <c r="RDX32" s="72"/>
      <c r="RDY32" s="72"/>
      <c r="RDZ32" s="72"/>
      <c r="REA32" s="72"/>
      <c r="REB32" s="72"/>
      <c r="REC32" s="72"/>
      <c r="RED32" s="72"/>
      <c r="REE32" s="72"/>
      <c r="REF32" s="72"/>
      <c r="REG32" s="72"/>
      <c r="REH32" s="72"/>
      <c r="REI32" s="72"/>
      <c r="REJ32" s="72"/>
      <c r="REK32" s="72"/>
      <c r="REL32" s="72"/>
      <c r="REM32" s="72"/>
      <c r="REN32" s="72"/>
      <c r="REO32" s="72"/>
      <c r="REP32" s="72"/>
      <c r="REQ32" s="72"/>
      <c r="RER32" s="72"/>
      <c r="RES32" s="72"/>
      <c r="RET32" s="72"/>
      <c r="REU32" s="72"/>
      <c r="REV32" s="72"/>
      <c r="REW32" s="72"/>
      <c r="REX32" s="72"/>
      <c r="REY32" s="72"/>
      <c r="REZ32" s="72"/>
      <c r="RFA32" s="72"/>
      <c r="RFB32" s="72"/>
      <c r="RFC32" s="72"/>
      <c r="RFD32" s="72"/>
      <c r="RFE32" s="72"/>
      <c r="RFF32" s="72"/>
      <c r="RFG32" s="72"/>
      <c r="RFH32" s="72"/>
      <c r="RFI32" s="72"/>
      <c r="RFJ32" s="72"/>
      <c r="RFK32" s="72"/>
      <c r="RFL32" s="72"/>
      <c r="RFM32" s="72"/>
      <c r="RFN32" s="72"/>
      <c r="RFO32" s="72"/>
      <c r="RFP32" s="72"/>
      <c r="RFQ32" s="72"/>
      <c r="RFR32" s="72"/>
      <c r="RFS32" s="72"/>
      <c r="RFT32" s="72"/>
      <c r="RFU32" s="72"/>
      <c r="RFV32" s="72"/>
      <c r="RFW32" s="72"/>
      <c r="RFX32" s="72"/>
      <c r="RFY32" s="72"/>
      <c r="RFZ32" s="72"/>
      <c r="RGA32" s="72"/>
      <c r="RGB32" s="72"/>
      <c r="RGC32" s="72"/>
      <c r="RGD32" s="72"/>
      <c r="RGE32" s="72"/>
      <c r="RGF32" s="72"/>
      <c r="RGG32" s="72"/>
      <c r="RGH32" s="72"/>
      <c r="RGI32" s="72"/>
      <c r="RGJ32" s="72"/>
      <c r="RGK32" s="72"/>
      <c r="RGL32" s="72"/>
      <c r="RGM32" s="72"/>
      <c r="RGN32" s="72"/>
      <c r="RGO32" s="72"/>
      <c r="RGP32" s="72"/>
      <c r="RGQ32" s="72"/>
      <c r="RGR32" s="72"/>
      <c r="RGS32" s="72"/>
      <c r="RGT32" s="72"/>
      <c r="RGU32" s="72"/>
      <c r="RGV32" s="72"/>
      <c r="RGW32" s="72"/>
      <c r="RGX32" s="72"/>
      <c r="RGY32" s="72"/>
      <c r="RGZ32" s="72"/>
      <c r="RHA32" s="72"/>
      <c r="RHB32" s="72"/>
      <c r="RHC32" s="72"/>
      <c r="RHD32" s="72"/>
      <c r="RHE32" s="72"/>
      <c r="RHF32" s="72"/>
      <c r="RHG32" s="72"/>
      <c r="RHH32" s="72"/>
      <c r="RHI32" s="72"/>
      <c r="RHJ32" s="72"/>
      <c r="RHK32" s="72"/>
      <c r="RHL32" s="72"/>
      <c r="RHM32" s="72"/>
      <c r="RHN32" s="72"/>
      <c r="RHO32" s="72"/>
      <c r="RHP32" s="72"/>
      <c r="RHQ32" s="72"/>
      <c r="RHR32" s="72"/>
      <c r="RHS32" s="72"/>
      <c r="RHT32" s="72"/>
      <c r="RHU32" s="72"/>
      <c r="RHV32" s="72"/>
      <c r="RHW32" s="72"/>
      <c r="RHX32" s="72"/>
      <c r="RHY32" s="72"/>
      <c r="RHZ32" s="72"/>
      <c r="RIA32" s="72"/>
      <c r="RIB32" s="72"/>
      <c r="RIC32" s="72"/>
      <c r="RID32" s="72"/>
      <c r="RIE32" s="72"/>
      <c r="RIF32" s="72"/>
      <c r="RIG32" s="72"/>
      <c r="RIH32" s="72"/>
      <c r="RII32" s="72"/>
      <c r="RIJ32" s="72"/>
      <c r="RIK32" s="72"/>
      <c r="RIL32" s="72"/>
      <c r="RIM32" s="72"/>
      <c r="RIN32" s="72"/>
      <c r="RIO32" s="72"/>
      <c r="RIP32" s="72"/>
      <c r="RIQ32" s="72"/>
      <c r="RIR32" s="72"/>
      <c r="RIS32" s="72"/>
      <c r="RIT32" s="72"/>
      <c r="RIU32" s="72"/>
      <c r="RIV32" s="72"/>
      <c r="RIW32" s="72"/>
      <c r="RIX32" s="72"/>
      <c r="RIY32" s="72"/>
      <c r="RIZ32" s="72"/>
      <c r="RJA32" s="72"/>
      <c r="RJB32" s="72"/>
      <c r="RJC32" s="72"/>
      <c r="RJD32" s="72"/>
      <c r="RJE32" s="72"/>
      <c r="RJF32" s="72"/>
      <c r="RJG32" s="72"/>
      <c r="RJH32" s="72"/>
      <c r="RJI32" s="72"/>
      <c r="RJJ32" s="72"/>
      <c r="RJK32" s="72"/>
      <c r="RJL32" s="72"/>
      <c r="RJM32" s="72"/>
      <c r="RJN32" s="72"/>
      <c r="RJO32" s="72"/>
      <c r="RJP32" s="72"/>
      <c r="RJQ32" s="72"/>
      <c r="RJR32" s="72"/>
      <c r="RJS32" s="72"/>
      <c r="RJT32" s="72"/>
      <c r="RJU32" s="72"/>
      <c r="RJV32" s="72"/>
      <c r="RJW32" s="72"/>
      <c r="RJX32" s="72"/>
      <c r="RJY32" s="72"/>
      <c r="RJZ32" s="72"/>
      <c r="RKA32" s="72"/>
      <c r="RKB32" s="72"/>
      <c r="RKC32" s="72"/>
      <c r="RKD32" s="72"/>
      <c r="RKE32" s="72"/>
      <c r="RKF32" s="72"/>
      <c r="RKG32" s="72"/>
      <c r="RKH32" s="72"/>
      <c r="RKI32" s="72"/>
      <c r="RKJ32" s="72"/>
      <c r="RKK32" s="72"/>
      <c r="RKL32" s="72"/>
      <c r="RKM32" s="72"/>
      <c r="RKN32" s="72"/>
      <c r="RKO32" s="72"/>
      <c r="RKP32" s="72"/>
      <c r="RKQ32" s="72"/>
      <c r="RKR32" s="72"/>
      <c r="RKS32" s="72"/>
      <c r="RKT32" s="72"/>
      <c r="RKU32" s="72"/>
      <c r="RKV32" s="72"/>
      <c r="RKW32" s="72"/>
      <c r="RKX32" s="72"/>
      <c r="RKY32" s="72"/>
      <c r="RKZ32" s="72"/>
      <c r="RLA32" s="72"/>
      <c r="RLB32" s="72"/>
      <c r="RLC32" s="72"/>
      <c r="RLD32" s="72"/>
      <c r="RLE32" s="72"/>
      <c r="RLF32" s="72"/>
      <c r="RLG32" s="72"/>
      <c r="RLH32" s="72"/>
      <c r="RLI32" s="72"/>
      <c r="RLJ32" s="72"/>
      <c r="RLK32" s="72"/>
      <c r="RLL32" s="72"/>
      <c r="RLM32" s="72"/>
      <c r="RLN32" s="72"/>
      <c r="RLO32" s="72"/>
      <c r="RLP32" s="72"/>
      <c r="RLQ32" s="72"/>
      <c r="RLR32" s="72"/>
      <c r="RLS32" s="72"/>
      <c r="RLT32" s="72"/>
      <c r="RLU32" s="72"/>
      <c r="RLV32" s="72"/>
      <c r="RLW32" s="72"/>
      <c r="RLX32" s="72"/>
      <c r="RLY32" s="72"/>
      <c r="RLZ32" s="72"/>
      <c r="RMA32" s="72"/>
      <c r="RMB32" s="72"/>
      <c r="RMC32" s="72"/>
      <c r="RMD32" s="72"/>
      <c r="RME32" s="72"/>
      <c r="RMF32" s="72"/>
      <c r="RMG32" s="72"/>
      <c r="RMH32" s="72"/>
      <c r="RMI32" s="72"/>
      <c r="RMJ32" s="72"/>
      <c r="RMK32" s="72"/>
      <c r="RML32" s="72"/>
      <c r="RMM32" s="72"/>
      <c r="RMN32" s="72"/>
      <c r="RMO32" s="72"/>
      <c r="RMP32" s="72"/>
      <c r="RMQ32" s="72"/>
      <c r="RMR32" s="72"/>
      <c r="RMS32" s="72"/>
      <c r="RMT32" s="72"/>
      <c r="RMU32" s="72"/>
      <c r="RMV32" s="72"/>
      <c r="RMW32" s="72"/>
      <c r="RMX32" s="72"/>
      <c r="RMY32" s="72"/>
      <c r="RMZ32" s="72"/>
      <c r="RNA32" s="72"/>
      <c r="RNB32" s="72"/>
      <c r="RNC32" s="72"/>
      <c r="RND32" s="72"/>
      <c r="RNE32" s="72"/>
      <c r="RNF32" s="72"/>
      <c r="RNG32" s="72"/>
      <c r="RNH32" s="72"/>
      <c r="RNI32" s="72"/>
      <c r="RNJ32" s="72"/>
      <c r="RNK32" s="72"/>
      <c r="RNL32" s="72"/>
      <c r="RNM32" s="72"/>
      <c r="RNN32" s="72"/>
      <c r="RNO32" s="72"/>
      <c r="RNP32" s="72"/>
      <c r="RNQ32" s="72"/>
      <c r="RNR32" s="72"/>
      <c r="RNS32" s="72"/>
      <c r="RNT32" s="72"/>
      <c r="RNU32" s="72"/>
      <c r="RNV32" s="72"/>
      <c r="RNW32" s="72"/>
      <c r="RNX32" s="72"/>
      <c r="RNY32" s="72"/>
      <c r="RNZ32" s="72"/>
      <c r="ROA32" s="72"/>
      <c r="ROB32" s="72"/>
      <c r="ROC32" s="72"/>
      <c r="ROD32" s="72"/>
      <c r="ROE32" s="72"/>
      <c r="ROF32" s="72"/>
      <c r="ROG32" s="72"/>
      <c r="ROH32" s="72"/>
      <c r="ROI32" s="72"/>
      <c r="ROJ32" s="72"/>
      <c r="ROK32" s="72"/>
      <c r="ROL32" s="72"/>
      <c r="ROM32" s="72"/>
      <c r="RON32" s="72"/>
      <c r="ROO32" s="72"/>
      <c r="ROP32" s="72"/>
      <c r="ROQ32" s="72"/>
      <c r="ROR32" s="72"/>
      <c r="ROS32" s="72"/>
      <c r="ROT32" s="72"/>
      <c r="ROU32" s="72"/>
      <c r="ROV32" s="72"/>
      <c r="ROW32" s="72"/>
      <c r="ROX32" s="72"/>
      <c r="ROY32" s="72"/>
      <c r="ROZ32" s="72"/>
      <c r="RPA32" s="72"/>
      <c r="RPB32" s="72"/>
      <c r="RPC32" s="72"/>
      <c r="RPD32" s="72"/>
      <c r="RPE32" s="72"/>
      <c r="RPF32" s="72"/>
      <c r="RPG32" s="72"/>
      <c r="RPH32" s="72"/>
      <c r="RPI32" s="72"/>
      <c r="RPJ32" s="72"/>
      <c r="RPK32" s="72"/>
      <c r="RPL32" s="72"/>
      <c r="RPM32" s="72"/>
      <c r="RPN32" s="72"/>
      <c r="RPO32" s="72"/>
      <c r="RPP32" s="72"/>
      <c r="RPQ32" s="72"/>
      <c r="RPR32" s="72"/>
      <c r="RPS32" s="72"/>
      <c r="RPT32" s="72"/>
      <c r="RPU32" s="72"/>
      <c r="RPV32" s="72"/>
      <c r="RPW32" s="72"/>
      <c r="RPX32" s="72"/>
      <c r="RPY32" s="72"/>
      <c r="RPZ32" s="72"/>
      <c r="RQA32" s="72"/>
      <c r="RQB32" s="72"/>
      <c r="RQC32" s="72"/>
      <c r="RQD32" s="72"/>
      <c r="RQE32" s="72"/>
      <c r="RQF32" s="72"/>
      <c r="RQG32" s="72"/>
      <c r="RQH32" s="72"/>
      <c r="RQI32" s="72"/>
      <c r="RQJ32" s="72"/>
      <c r="RQK32" s="72"/>
      <c r="RQL32" s="72"/>
      <c r="RQM32" s="72"/>
      <c r="RQN32" s="72"/>
      <c r="RQO32" s="72"/>
      <c r="RQP32" s="72"/>
      <c r="RQQ32" s="72"/>
      <c r="RQR32" s="72"/>
      <c r="RQS32" s="72"/>
      <c r="RQT32" s="72"/>
      <c r="RQU32" s="72"/>
      <c r="RQV32" s="72"/>
      <c r="RQW32" s="72"/>
      <c r="RQX32" s="72"/>
      <c r="RQY32" s="72"/>
      <c r="RQZ32" s="72"/>
      <c r="RRA32" s="72"/>
      <c r="RRB32" s="72"/>
      <c r="RRC32" s="72"/>
      <c r="RRD32" s="72"/>
      <c r="RRE32" s="72"/>
      <c r="RRF32" s="72"/>
      <c r="RRG32" s="72"/>
      <c r="RRH32" s="72"/>
      <c r="RRI32" s="72"/>
      <c r="RRJ32" s="72"/>
      <c r="RRK32" s="72"/>
      <c r="RRL32" s="72"/>
      <c r="RRM32" s="72"/>
      <c r="RRN32" s="72"/>
      <c r="RRO32" s="72"/>
      <c r="RRP32" s="72"/>
      <c r="RRQ32" s="72"/>
      <c r="RRR32" s="72"/>
      <c r="RRS32" s="72"/>
      <c r="RRT32" s="72"/>
      <c r="RRU32" s="72"/>
      <c r="RRV32" s="72"/>
      <c r="RRW32" s="72"/>
      <c r="RRX32" s="72"/>
      <c r="RRY32" s="72"/>
      <c r="RRZ32" s="72"/>
      <c r="RSA32" s="72"/>
      <c r="RSB32" s="72"/>
      <c r="RSC32" s="72"/>
      <c r="RSD32" s="72"/>
      <c r="RSE32" s="72"/>
      <c r="RSF32" s="72"/>
      <c r="RSG32" s="72"/>
      <c r="RSH32" s="72"/>
      <c r="RSI32" s="72"/>
      <c r="RSJ32" s="72"/>
      <c r="RSK32" s="72"/>
      <c r="RSL32" s="72"/>
      <c r="RSM32" s="72"/>
      <c r="RSN32" s="72"/>
      <c r="RSO32" s="72"/>
      <c r="RSP32" s="72"/>
      <c r="RSQ32" s="72"/>
      <c r="RSR32" s="72"/>
      <c r="RSS32" s="72"/>
      <c r="RST32" s="72"/>
      <c r="RSU32" s="72"/>
      <c r="RSV32" s="72"/>
      <c r="RSW32" s="72"/>
      <c r="RSX32" s="72"/>
      <c r="RSY32" s="72"/>
      <c r="RSZ32" s="72"/>
      <c r="RTA32" s="72"/>
      <c r="RTB32" s="72"/>
      <c r="RTC32" s="72"/>
      <c r="RTD32" s="72"/>
      <c r="RTE32" s="72"/>
      <c r="RTF32" s="72"/>
      <c r="RTG32" s="72"/>
      <c r="RTH32" s="72"/>
      <c r="RTI32" s="72"/>
      <c r="RTJ32" s="72"/>
      <c r="RTK32" s="72"/>
      <c r="RTL32" s="72"/>
      <c r="RTM32" s="72"/>
      <c r="RTN32" s="72"/>
      <c r="RTO32" s="72"/>
      <c r="RTP32" s="72"/>
      <c r="RTQ32" s="72"/>
      <c r="RTR32" s="72"/>
      <c r="RTS32" s="72"/>
      <c r="RTT32" s="72"/>
      <c r="RTU32" s="72"/>
      <c r="RTV32" s="72"/>
      <c r="RTW32" s="72"/>
      <c r="RTX32" s="72"/>
      <c r="RTY32" s="72"/>
      <c r="RTZ32" s="72"/>
      <c r="RUA32" s="72"/>
      <c r="RUB32" s="72"/>
      <c r="RUC32" s="72"/>
      <c r="RUD32" s="72"/>
      <c r="RUE32" s="72"/>
      <c r="RUF32" s="72"/>
      <c r="RUG32" s="72"/>
      <c r="RUH32" s="72"/>
      <c r="RUI32" s="72"/>
      <c r="RUJ32" s="72"/>
      <c r="RUK32" s="72"/>
      <c r="RUL32" s="72"/>
      <c r="RUM32" s="72"/>
      <c r="RUN32" s="72"/>
      <c r="RUO32" s="72"/>
      <c r="RUP32" s="72"/>
      <c r="RUQ32" s="72"/>
      <c r="RUR32" s="72"/>
      <c r="RUS32" s="72"/>
      <c r="RUT32" s="72"/>
      <c r="RUU32" s="72"/>
      <c r="RUV32" s="72"/>
      <c r="RUW32" s="72"/>
      <c r="RUX32" s="72"/>
      <c r="RUY32" s="72"/>
      <c r="RUZ32" s="72"/>
      <c r="RVA32" s="72"/>
      <c r="RVB32" s="72"/>
      <c r="RVC32" s="72"/>
      <c r="RVD32" s="72"/>
      <c r="RVE32" s="72"/>
      <c r="RVF32" s="72"/>
      <c r="RVG32" s="72"/>
      <c r="RVH32" s="72"/>
      <c r="RVI32" s="72"/>
      <c r="RVJ32" s="72"/>
      <c r="RVK32" s="72"/>
      <c r="RVL32" s="72"/>
      <c r="RVM32" s="72"/>
      <c r="RVN32" s="72"/>
      <c r="RVO32" s="72"/>
      <c r="RVP32" s="72"/>
      <c r="RVQ32" s="72"/>
      <c r="RVR32" s="72"/>
      <c r="RVS32" s="72"/>
      <c r="RVT32" s="72"/>
      <c r="RVU32" s="72"/>
      <c r="RVV32" s="72"/>
      <c r="RVW32" s="72"/>
      <c r="RVX32" s="72"/>
      <c r="RVY32" s="72"/>
      <c r="RVZ32" s="72"/>
      <c r="RWA32" s="72"/>
      <c r="RWB32" s="72"/>
      <c r="RWC32" s="72"/>
      <c r="RWD32" s="72"/>
      <c r="RWE32" s="72"/>
      <c r="RWF32" s="72"/>
      <c r="RWG32" s="72"/>
      <c r="RWH32" s="72"/>
      <c r="RWI32" s="72"/>
      <c r="RWJ32" s="72"/>
      <c r="RWK32" s="72"/>
      <c r="RWL32" s="72"/>
      <c r="RWM32" s="72"/>
      <c r="RWN32" s="72"/>
      <c r="RWO32" s="72"/>
      <c r="RWP32" s="72"/>
      <c r="RWQ32" s="72"/>
      <c r="RWR32" s="72"/>
      <c r="RWS32" s="72"/>
      <c r="RWT32" s="72"/>
      <c r="RWU32" s="72"/>
      <c r="RWV32" s="72"/>
      <c r="RWW32" s="72"/>
      <c r="RWX32" s="72"/>
      <c r="RWY32" s="72"/>
      <c r="RWZ32" s="72"/>
      <c r="RXA32" s="72"/>
      <c r="RXB32" s="72"/>
      <c r="RXC32" s="72"/>
      <c r="RXD32" s="72"/>
      <c r="RXE32" s="72"/>
      <c r="RXF32" s="72"/>
      <c r="RXG32" s="72"/>
      <c r="RXH32" s="72"/>
      <c r="RXI32" s="72"/>
      <c r="RXJ32" s="72"/>
      <c r="RXK32" s="72"/>
      <c r="RXL32" s="72"/>
      <c r="RXM32" s="72"/>
      <c r="RXN32" s="72"/>
      <c r="RXO32" s="72"/>
      <c r="RXP32" s="72"/>
      <c r="RXQ32" s="72"/>
      <c r="RXR32" s="72"/>
      <c r="RXS32" s="72"/>
      <c r="RXT32" s="72"/>
      <c r="RXU32" s="72"/>
      <c r="RXV32" s="72"/>
      <c r="RXW32" s="72"/>
      <c r="RXX32" s="72"/>
      <c r="RXY32" s="72"/>
      <c r="RXZ32" s="72"/>
      <c r="RYA32" s="72"/>
      <c r="RYB32" s="72"/>
      <c r="RYC32" s="72"/>
      <c r="RYD32" s="72"/>
      <c r="RYE32" s="72"/>
      <c r="RYF32" s="72"/>
      <c r="RYG32" s="72"/>
      <c r="RYH32" s="72"/>
      <c r="RYI32" s="72"/>
      <c r="RYJ32" s="72"/>
      <c r="RYK32" s="72"/>
      <c r="RYL32" s="72"/>
      <c r="RYM32" s="72"/>
      <c r="RYN32" s="72"/>
      <c r="RYO32" s="72"/>
      <c r="RYP32" s="72"/>
      <c r="RYQ32" s="72"/>
      <c r="RYR32" s="72"/>
      <c r="RYS32" s="72"/>
      <c r="RYT32" s="72"/>
      <c r="RYU32" s="72"/>
      <c r="RYV32" s="72"/>
      <c r="RYW32" s="72"/>
      <c r="RYX32" s="72"/>
      <c r="RYY32" s="72"/>
      <c r="RYZ32" s="72"/>
      <c r="RZA32" s="72"/>
      <c r="RZB32" s="72"/>
      <c r="RZC32" s="72"/>
      <c r="RZD32" s="72"/>
      <c r="RZE32" s="72"/>
      <c r="RZF32" s="72"/>
      <c r="RZG32" s="72"/>
      <c r="RZH32" s="72"/>
      <c r="RZI32" s="72"/>
      <c r="RZJ32" s="72"/>
      <c r="RZK32" s="72"/>
      <c r="RZL32" s="72"/>
      <c r="RZM32" s="72"/>
      <c r="RZN32" s="72"/>
      <c r="RZO32" s="72"/>
      <c r="RZP32" s="72"/>
      <c r="RZQ32" s="72"/>
      <c r="RZR32" s="72"/>
      <c r="RZS32" s="72"/>
      <c r="RZT32" s="72"/>
      <c r="RZU32" s="72"/>
      <c r="RZV32" s="72"/>
      <c r="RZW32" s="72"/>
      <c r="RZX32" s="72"/>
      <c r="RZY32" s="72"/>
      <c r="RZZ32" s="72"/>
      <c r="SAA32" s="72"/>
      <c r="SAB32" s="72"/>
      <c r="SAC32" s="72"/>
      <c r="SAD32" s="72"/>
      <c r="SAE32" s="72"/>
      <c r="SAF32" s="72"/>
      <c r="SAG32" s="72"/>
      <c r="SAH32" s="72"/>
      <c r="SAI32" s="72"/>
      <c r="SAJ32" s="72"/>
      <c r="SAK32" s="72"/>
      <c r="SAL32" s="72"/>
      <c r="SAM32" s="72"/>
      <c r="SAN32" s="72"/>
      <c r="SAO32" s="72"/>
      <c r="SAP32" s="72"/>
      <c r="SAQ32" s="72"/>
      <c r="SAR32" s="72"/>
      <c r="SAS32" s="72"/>
      <c r="SAT32" s="72"/>
      <c r="SAU32" s="72"/>
      <c r="SAV32" s="72"/>
      <c r="SAW32" s="72"/>
      <c r="SAX32" s="72"/>
      <c r="SAY32" s="72"/>
      <c r="SAZ32" s="72"/>
      <c r="SBA32" s="72"/>
      <c r="SBB32" s="72"/>
      <c r="SBC32" s="72"/>
      <c r="SBD32" s="72"/>
      <c r="SBE32" s="72"/>
      <c r="SBF32" s="72"/>
      <c r="SBG32" s="72"/>
      <c r="SBH32" s="72"/>
      <c r="SBI32" s="72"/>
      <c r="SBJ32" s="72"/>
      <c r="SBK32" s="72"/>
      <c r="SBL32" s="72"/>
      <c r="SBM32" s="72"/>
      <c r="SBN32" s="72"/>
      <c r="SBO32" s="72"/>
      <c r="SBP32" s="72"/>
      <c r="SBQ32" s="72"/>
      <c r="SBR32" s="72"/>
      <c r="SBS32" s="72"/>
      <c r="SBT32" s="72"/>
      <c r="SBU32" s="72"/>
      <c r="SBV32" s="72"/>
      <c r="SBW32" s="72"/>
      <c r="SBX32" s="72"/>
      <c r="SBY32" s="72"/>
      <c r="SBZ32" s="72"/>
      <c r="SCA32" s="72"/>
      <c r="SCB32" s="72"/>
      <c r="SCC32" s="72"/>
      <c r="SCD32" s="72"/>
      <c r="SCE32" s="72"/>
      <c r="SCF32" s="72"/>
      <c r="SCG32" s="72"/>
      <c r="SCH32" s="72"/>
      <c r="SCI32" s="72"/>
      <c r="SCJ32" s="72"/>
      <c r="SCK32" s="72"/>
      <c r="SCL32" s="72"/>
      <c r="SCM32" s="72"/>
      <c r="SCN32" s="72"/>
      <c r="SCO32" s="72"/>
      <c r="SCP32" s="72"/>
      <c r="SCQ32" s="72"/>
      <c r="SCR32" s="72"/>
      <c r="SCS32" s="72"/>
      <c r="SCT32" s="72"/>
      <c r="SCU32" s="72"/>
      <c r="SCV32" s="72"/>
      <c r="SCW32" s="72"/>
      <c r="SCX32" s="72"/>
      <c r="SCY32" s="72"/>
      <c r="SCZ32" s="72"/>
      <c r="SDA32" s="72"/>
      <c r="SDB32" s="72"/>
      <c r="SDC32" s="72"/>
      <c r="SDD32" s="72"/>
      <c r="SDE32" s="72"/>
      <c r="SDF32" s="72"/>
      <c r="SDG32" s="72"/>
      <c r="SDH32" s="72"/>
      <c r="SDI32" s="72"/>
      <c r="SDJ32" s="72"/>
      <c r="SDK32" s="72"/>
      <c r="SDL32" s="72"/>
      <c r="SDM32" s="72"/>
      <c r="SDN32" s="72"/>
      <c r="SDO32" s="72"/>
      <c r="SDP32" s="72"/>
      <c r="SDQ32" s="72"/>
      <c r="SDR32" s="72"/>
      <c r="SDS32" s="72"/>
      <c r="SDT32" s="72"/>
      <c r="SDU32" s="72"/>
      <c r="SDV32" s="72"/>
      <c r="SDW32" s="72"/>
      <c r="SDX32" s="72"/>
      <c r="SDY32" s="72"/>
      <c r="SDZ32" s="72"/>
      <c r="SEA32" s="72"/>
      <c r="SEB32" s="72"/>
      <c r="SEC32" s="72"/>
      <c r="SED32" s="72"/>
      <c r="SEE32" s="72"/>
      <c r="SEF32" s="72"/>
      <c r="SEG32" s="72"/>
      <c r="SEH32" s="72"/>
      <c r="SEI32" s="72"/>
      <c r="SEJ32" s="72"/>
      <c r="SEK32" s="72"/>
      <c r="SEL32" s="72"/>
      <c r="SEM32" s="72"/>
      <c r="SEN32" s="72"/>
      <c r="SEO32" s="72"/>
      <c r="SEP32" s="72"/>
      <c r="SEQ32" s="72"/>
      <c r="SER32" s="72"/>
      <c r="SES32" s="72"/>
      <c r="SET32" s="72"/>
      <c r="SEU32" s="72"/>
      <c r="SEV32" s="72"/>
      <c r="SEW32" s="72"/>
      <c r="SEX32" s="72"/>
      <c r="SEY32" s="72"/>
      <c r="SEZ32" s="72"/>
      <c r="SFA32" s="72"/>
      <c r="SFB32" s="72"/>
      <c r="SFC32" s="72"/>
      <c r="SFD32" s="72"/>
      <c r="SFE32" s="72"/>
      <c r="SFF32" s="72"/>
      <c r="SFG32" s="72"/>
      <c r="SFH32" s="72"/>
      <c r="SFI32" s="72"/>
      <c r="SFJ32" s="72"/>
      <c r="SFK32" s="72"/>
      <c r="SFL32" s="72"/>
      <c r="SFM32" s="72"/>
      <c r="SFN32" s="72"/>
      <c r="SFO32" s="72"/>
      <c r="SFP32" s="72"/>
      <c r="SFQ32" s="72"/>
      <c r="SFR32" s="72"/>
      <c r="SFS32" s="72"/>
      <c r="SFT32" s="72"/>
      <c r="SFU32" s="72"/>
      <c r="SFV32" s="72"/>
      <c r="SFW32" s="72"/>
      <c r="SFX32" s="72"/>
      <c r="SFY32" s="72"/>
      <c r="SFZ32" s="72"/>
      <c r="SGA32" s="72"/>
      <c r="SGB32" s="72"/>
      <c r="SGC32" s="72"/>
      <c r="SGD32" s="72"/>
      <c r="SGE32" s="72"/>
      <c r="SGF32" s="72"/>
      <c r="SGG32" s="72"/>
      <c r="SGH32" s="72"/>
      <c r="SGI32" s="72"/>
      <c r="SGJ32" s="72"/>
      <c r="SGK32" s="72"/>
      <c r="SGL32" s="72"/>
      <c r="SGM32" s="72"/>
      <c r="SGN32" s="72"/>
      <c r="SGO32" s="72"/>
      <c r="SGP32" s="72"/>
      <c r="SGQ32" s="72"/>
      <c r="SGR32" s="72"/>
      <c r="SGS32" s="72"/>
      <c r="SGT32" s="72"/>
      <c r="SGU32" s="72"/>
      <c r="SGV32" s="72"/>
      <c r="SGW32" s="72"/>
      <c r="SGX32" s="72"/>
      <c r="SGY32" s="72"/>
      <c r="SGZ32" s="72"/>
      <c r="SHA32" s="72"/>
      <c r="SHB32" s="72"/>
      <c r="SHC32" s="72"/>
      <c r="SHD32" s="72"/>
      <c r="SHE32" s="72"/>
      <c r="SHF32" s="72"/>
      <c r="SHG32" s="72"/>
      <c r="SHH32" s="72"/>
      <c r="SHI32" s="72"/>
      <c r="SHJ32" s="72"/>
      <c r="SHK32" s="72"/>
      <c r="SHL32" s="72"/>
      <c r="SHM32" s="72"/>
      <c r="SHN32" s="72"/>
      <c r="SHO32" s="72"/>
      <c r="SHP32" s="72"/>
      <c r="SHQ32" s="72"/>
      <c r="SHR32" s="72"/>
      <c r="SHS32" s="72"/>
      <c r="SHT32" s="72"/>
      <c r="SHU32" s="72"/>
      <c r="SHV32" s="72"/>
      <c r="SHW32" s="72"/>
      <c r="SHX32" s="72"/>
      <c r="SHY32" s="72"/>
      <c r="SHZ32" s="72"/>
      <c r="SIA32" s="72"/>
      <c r="SIB32" s="72"/>
      <c r="SIC32" s="72"/>
      <c r="SID32" s="72"/>
      <c r="SIE32" s="72"/>
      <c r="SIF32" s="72"/>
      <c r="SIG32" s="72"/>
      <c r="SIH32" s="72"/>
      <c r="SII32" s="72"/>
      <c r="SIJ32" s="72"/>
      <c r="SIK32" s="72"/>
      <c r="SIL32" s="72"/>
      <c r="SIM32" s="72"/>
      <c r="SIN32" s="72"/>
      <c r="SIO32" s="72"/>
      <c r="SIP32" s="72"/>
      <c r="SIQ32" s="72"/>
      <c r="SIR32" s="72"/>
      <c r="SIS32" s="72"/>
      <c r="SIT32" s="72"/>
      <c r="SIU32" s="72"/>
      <c r="SIV32" s="72"/>
      <c r="SIW32" s="72"/>
      <c r="SIX32" s="72"/>
      <c r="SIY32" s="72"/>
      <c r="SIZ32" s="72"/>
      <c r="SJA32" s="72"/>
      <c r="SJB32" s="72"/>
      <c r="SJC32" s="72"/>
      <c r="SJD32" s="72"/>
      <c r="SJE32" s="72"/>
      <c r="SJF32" s="72"/>
      <c r="SJG32" s="72"/>
      <c r="SJH32" s="72"/>
      <c r="SJI32" s="72"/>
      <c r="SJJ32" s="72"/>
      <c r="SJK32" s="72"/>
      <c r="SJL32" s="72"/>
      <c r="SJM32" s="72"/>
      <c r="SJN32" s="72"/>
      <c r="SJO32" s="72"/>
      <c r="SJP32" s="72"/>
      <c r="SJQ32" s="72"/>
      <c r="SJR32" s="72"/>
      <c r="SJS32" s="72"/>
      <c r="SJT32" s="72"/>
      <c r="SJU32" s="72"/>
      <c r="SJV32" s="72"/>
      <c r="SJW32" s="72"/>
      <c r="SJX32" s="72"/>
      <c r="SJY32" s="72"/>
      <c r="SJZ32" s="72"/>
      <c r="SKA32" s="72"/>
      <c r="SKB32" s="72"/>
      <c r="SKC32" s="72"/>
      <c r="SKD32" s="72"/>
      <c r="SKE32" s="72"/>
      <c r="SKF32" s="72"/>
      <c r="SKG32" s="72"/>
      <c r="SKH32" s="72"/>
      <c r="SKI32" s="72"/>
      <c r="SKJ32" s="72"/>
      <c r="SKK32" s="72"/>
      <c r="SKL32" s="72"/>
      <c r="SKM32" s="72"/>
      <c r="SKN32" s="72"/>
      <c r="SKO32" s="72"/>
      <c r="SKP32" s="72"/>
      <c r="SKQ32" s="72"/>
      <c r="SKR32" s="72"/>
      <c r="SKS32" s="72"/>
      <c r="SKT32" s="72"/>
      <c r="SKU32" s="72"/>
      <c r="SKV32" s="72"/>
      <c r="SKW32" s="72"/>
      <c r="SKX32" s="72"/>
      <c r="SKY32" s="72"/>
      <c r="SKZ32" s="72"/>
      <c r="SLA32" s="72"/>
      <c r="SLB32" s="72"/>
      <c r="SLC32" s="72"/>
      <c r="SLD32" s="72"/>
      <c r="SLE32" s="72"/>
      <c r="SLF32" s="72"/>
      <c r="SLG32" s="72"/>
      <c r="SLH32" s="72"/>
      <c r="SLI32" s="72"/>
      <c r="SLJ32" s="72"/>
      <c r="SLK32" s="72"/>
      <c r="SLL32" s="72"/>
      <c r="SLM32" s="72"/>
      <c r="SLN32" s="72"/>
      <c r="SLO32" s="72"/>
      <c r="SLP32" s="72"/>
      <c r="SLQ32" s="72"/>
      <c r="SLR32" s="72"/>
      <c r="SLS32" s="72"/>
      <c r="SLT32" s="72"/>
      <c r="SLU32" s="72"/>
      <c r="SLV32" s="72"/>
      <c r="SLW32" s="72"/>
      <c r="SLX32" s="72"/>
      <c r="SLY32" s="72"/>
      <c r="SLZ32" s="72"/>
      <c r="SMA32" s="72"/>
      <c r="SMB32" s="72"/>
      <c r="SMC32" s="72"/>
      <c r="SMD32" s="72"/>
      <c r="SME32" s="72"/>
      <c r="SMF32" s="72"/>
      <c r="SMG32" s="72"/>
      <c r="SMH32" s="72"/>
      <c r="SMI32" s="72"/>
      <c r="SMJ32" s="72"/>
      <c r="SMK32" s="72"/>
      <c r="SML32" s="72"/>
      <c r="SMM32" s="72"/>
      <c r="SMN32" s="72"/>
      <c r="SMO32" s="72"/>
      <c r="SMP32" s="72"/>
      <c r="SMQ32" s="72"/>
      <c r="SMR32" s="72"/>
      <c r="SMS32" s="72"/>
      <c r="SMT32" s="72"/>
      <c r="SMU32" s="72"/>
      <c r="SMV32" s="72"/>
      <c r="SMW32" s="72"/>
      <c r="SMX32" s="72"/>
      <c r="SMY32" s="72"/>
      <c r="SMZ32" s="72"/>
      <c r="SNA32" s="72"/>
      <c r="SNB32" s="72"/>
      <c r="SNC32" s="72"/>
      <c r="SND32" s="72"/>
      <c r="SNE32" s="72"/>
      <c r="SNF32" s="72"/>
      <c r="SNG32" s="72"/>
      <c r="SNH32" s="72"/>
      <c r="SNI32" s="72"/>
      <c r="SNJ32" s="72"/>
      <c r="SNK32" s="72"/>
      <c r="SNL32" s="72"/>
      <c r="SNM32" s="72"/>
      <c r="SNN32" s="72"/>
      <c r="SNO32" s="72"/>
      <c r="SNP32" s="72"/>
      <c r="SNQ32" s="72"/>
      <c r="SNR32" s="72"/>
      <c r="SNS32" s="72"/>
      <c r="SNT32" s="72"/>
      <c r="SNU32" s="72"/>
      <c r="SNV32" s="72"/>
      <c r="SNW32" s="72"/>
      <c r="SNX32" s="72"/>
      <c r="SNY32" s="72"/>
      <c r="SNZ32" s="72"/>
      <c r="SOA32" s="72"/>
      <c r="SOB32" s="72"/>
      <c r="SOC32" s="72"/>
      <c r="SOD32" s="72"/>
      <c r="SOE32" s="72"/>
      <c r="SOF32" s="72"/>
      <c r="SOG32" s="72"/>
      <c r="SOH32" s="72"/>
      <c r="SOI32" s="72"/>
      <c r="SOJ32" s="72"/>
      <c r="SOK32" s="72"/>
      <c r="SOL32" s="72"/>
      <c r="SOM32" s="72"/>
      <c r="SON32" s="72"/>
      <c r="SOO32" s="72"/>
      <c r="SOP32" s="72"/>
      <c r="SOQ32" s="72"/>
      <c r="SOR32" s="72"/>
      <c r="SOS32" s="72"/>
      <c r="SOT32" s="72"/>
      <c r="SOU32" s="72"/>
      <c r="SOV32" s="72"/>
      <c r="SOW32" s="72"/>
      <c r="SOX32" s="72"/>
      <c r="SOY32" s="72"/>
      <c r="SOZ32" s="72"/>
      <c r="SPA32" s="72"/>
      <c r="SPB32" s="72"/>
      <c r="SPC32" s="72"/>
      <c r="SPD32" s="72"/>
      <c r="SPE32" s="72"/>
      <c r="SPF32" s="72"/>
      <c r="SPG32" s="72"/>
      <c r="SPH32" s="72"/>
      <c r="SPI32" s="72"/>
      <c r="SPJ32" s="72"/>
      <c r="SPK32" s="72"/>
      <c r="SPL32" s="72"/>
      <c r="SPM32" s="72"/>
      <c r="SPN32" s="72"/>
      <c r="SPO32" s="72"/>
      <c r="SPP32" s="72"/>
      <c r="SPQ32" s="72"/>
      <c r="SPR32" s="72"/>
      <c r="SPS32" s="72"/>
      <c r="SPT32" s="72"/>
      <c r="SPU32" s="72"/>
      <c r="SPV32" s="72"/>
      <c r="SPW32" s="72"/>
      <c r="SPX32" s="72"/>
      <c r="SPY32" s="72"/>
      <c r="SPZ32" s="72"/>
      <c r="SQA32" s="72"/>
      <c r="SQB32" s="72"/>
      <c r="SQC32" s="72"/>
      <c r="SQD32" s="72"/>
      <c r="SQE32" s="72"/>
      <c r="SQF32" s="72"/>
      <c r="SQG32" s="72"/>
      <c r="SQH32" s="72"/>
      <c r="SQI32" s="72"/>
      <c r="SQJ32" s="72"/>
      <c r="SQK32" s="72"/>
      <c r="SQL32" s="72"/>
      <c r="SQM32" s="72"/>
      <c r="SQN32" s="72"/>
      <c r="SQO32" s="72"/>
      <c r="SQP32" s="72"/>
      <c r="SQQ32" s="72"/>
      <c r="SQR32" s="72"/>
      <c r="SQS32" s="72"/>
      <c r="SQT32" s="72"/>
      <c r="SQU32" s="72"/>
      <c r="SQV32" s="72"/>
      <c r="SQW32" s="72"/>
      <c r="SQX32" s="72"/>
      <c r="SQY32" s="72"/>
      <c r="SQZ32" s="72"/>
      <c r="SRA32" s="72"/>
      <c r="SRB32" s="72"/>
      <c r="SRC32" s="72"/>
      <c r="SRD32" s="72"/>
      <c r="SRE32" s="72"/>
      <c r="SRF32" s="72"/>
      <c r="SRG32" s="72"/>
      <c r="SRH32" s="72"/>
      <c r="SRI32" s="72"/>
      <c r="SRJ32" s="72"/>
      <c r="SRK32" s="72"/>
      <c r="SRL32" s="72"/>
      <c r="SRM32" s="72"/>
      <c r="SRN32" s="72"/>
      <c r="SRO32" s="72"/>
      <c r="SRP32" s="72"/>
      <c r="SRQ32" s="72"/>
      <c r="SRR32" s="72"/>
      <c r="SRS32" s="72"/>
      <c r="SRT32" s="72"/>
      <c r="SRU32" s="72"/>
      <c r="SRV32" s="72"/>
      <c r="SRW32" s="72"/>
      <c r="SRX32" s="72"/>
      <c r="SRY32" s="72"/>
      <c r="SRZ32" s="72"/>
      <c r="SSA32" s="72"/>
      <c r="SSB32" s="72"/>
      <c r="SSC32" s="72"/>
      <c r="SSD32" s="72"/>
      <c r="SSE32" s="72"/>
      <c r="SSF32" s="72"/>
      <c r="SSG32" s="72"/>
      <c r="SSH32" s="72"/>
      <c r="SSI32" s="72"/>
      <c r="SSJ32" s="72"/>
      <c r="SSK32" s="72"/>
      <c r="SSL32" s="72"/>
      <c r="SSM32" s="72"/>
      <c r="SSN32" s="72"/>
      <c r="SSO32" s="72"/>
      <c r="SSP32" s="72"/>
      <c r="SSQ32" s="72"/>
      <c r="SSR32" s="72"/>
      <c r="SSS32" s="72"/>
      <c r="SST32" s="72"/>
      <c r="SSU32" s="72"/>
      <c r="SSV32" s="72"/>
      <c r="SSW32" s="72"/>
      <c r="SSX32" s="72"/>
      <c r="SSY32" s="72"/>
      <c r="SSZ32" s="72"/>
      <c r="STA32" s="72"/>
      <c r="STB32" s="72"/>
      <c r="STC32" s="72"/>
      <c r="STD32" s="72"/>
      <c r="STE32" s="72"/>
      <c r="STF32" s="72"/>
      <c r="STG32" s="72"/>
      <c r="STH32" s="72"/>
      <c r="STI32" s="72"/>
      <c r="STJ32" s="72"/>
      <c r="STK32" s="72"/>
      <c r="STL32" s="72"/>
      <c r="STM32" s="72"/>
      <c r="STN32" s="72"/>
      <c r="STO32" s="72"/>
      <c r="STP32" s="72"/>
      <c r="STQ32" s="72"/>
      <c r="STR32" s="72"/>
      <c r="STS32" s="72"/>
      <c r="STT32" s="72"/>
      <c r="STU32" s="72"/>
      <c r="STV32" s="72"/>
      <c r="STW32" s="72"/>
      <c r="STX32" s="72"/>
      <c r="STY32" s="72"/>
      <c r="STZ32" s="72"/>
      <c r="SUA32" s="72"/>
      <c r="SUB32" s="72"/>
      <c r="SUC32" s="72"/>
      <c r="SUD32" s="72"/>
      <c r="SUE32" s="72"/>
      <c r="SUF32" s="72"/>
      <c r="SUG32" s="72"/>
      <c r="SUH32" s="72"/>
      <c r="SUI32" s="72"/>
      <c r="SUJ32" s="72"/>
      <c r="SUK32" s="72"/>
      <c r="SUL32" s="72"/>
      <c r="SUM32" s="72"/>
      <c r="SUN32" s="72"/>
      <c r="SUO32" s="72"/>
      <c r="SUP32" s="72"/>
      <c r="SUQ32" s="72"/>
      <c r="SUR32" s="72"/>
      <c r="SUS32" s="72"/>
      <c r="SUT32" s="72"/>
      <c r="SUU32" s="72"/>
      <c r="SUV32" s="72"/>
      <c r="SUW32" s="72"/>
      <c r="SUX32" s="72"/>
      <c r="SUY32" s="72"/>
      <c r="SUZ32" s="72"/>
      <c r="SVA32" s="72"/>
      <c r="SVB32" s="72"/>
      <c r="SVC32" s="72"/>
      <c r="SVD32" s="72"/>
      <c r="SVE32" s="72"/>
      <c r="SVF32" s="72"/>
      <c r="SVG32" s="72"/>
      <c r="SVH32" s="72"/>
      <c r="SVI32" s="72"/>
      <c r="SVJ32" s="72"/>
      <c r="SVK32" s="72"/>
      <c r="SVL32" s="72"/>
      <c r="SVM32" s="72"/>
      <c r="SVN32" s="72"/>
      <c r="SVO32" s="72"/>
      <c r="SVP32" s="72"/>
      <c r="SVQ32" s="72"/>
      <c r="SVR32" s="72"/>
      <c r="SVS32" s="72"/>
      <c r="SVT32" s="72"/>
      <c r="SVU32" s="72"/>
      <c r="SVV32" s="72"/>
      <c r="SVW32" s="72"/>
      <c r="SVX32" s="72"/>
      <c r="SVY32" s="72"/>
      <c r="SVZ32" s="72"/>
      <c r="SWA32" s="72"/>
      <c r="SWB32" s="72"/>
      <c r="SWC32" s="72"/>
      <c r="SWD32" s="72"/>
      <c r="SWE32" s="72"/>
      <c r="SWF32" s="72"/>
      <c r="SWG32" s="72"/>
      <c r="SWH32" s="72"/>
      <c r="SWI32" s="72"/>
      <c r="SWJ32" s="72"/>
      <c r="SWK32" s="72"/>
      <c r="SWL32" s="72"/>
      <c r="SWM32" s="72"/>
      <c r="SWN32" s="72"/>
      <c r="SWO32" s="72"/>
      <c r="SWP32" s="72"/>
      <c r="SWQ32" s="72"/>
      <c r="SWR32" s="72"/>
      <c r="SWS32" s="72"/>
      <c r="SWT32" s="72"/>
      <c r="SWU32" s="72"/>
      <c r="SWV32" s="72"/>
      <c r="SWW32" s="72"/>
      <c r="SWX32" s="72"/>
      <c r="SWY32" s="72"/>
      <c r="SWZ32" s="72"/>
      <c r="SXA32" s="72"/>
      <c r="SXB32" s="72"/>
      <c r="SXC32" s="72"/>
      <c r="SXD32" s="72"/>
      <c r="SXE32" s="72"/>
      <c r="SXF32" s="72"/>
      <c r="SXG32" s="72"/>
      <c r="SXH32" s="72"/>
      <c r="SXI32" s="72"/>
      <c r="SXJ32" s="72"/>
      <c r="SXK32" s="72"/>
      <c r="SXL32" s="72"/>
      <c r="SXM32" s="72"/>
      <c r="SXN32" s="72"/>
      <c r="SXO32" s="72"/>
      <c r="SXP32" s="72"/>
      <c r="SXQ32" s="72"/>
      <c r="SXR32" s="72"/>
      <c r="SXS32" s="72"/>
      <c r="SXT32" s="72"/>
      <c r="SXU32" s="72"/>
      <c r="SXV32" s="72"/>
      <c r="SXW32" s="72"/>
      <c r="SXX32" s="72"/>
      <c r="SXY32" s="72"/>
      <c r="SXZ32" s="72"/>
      <c r="SYA32" s="72"/>
      <c r="SYB32" s="72"/>
      <c r="SYC32" s="72"/>
      <c r="SYD32" s="72"/>
      <c r="SYE32" s="72"/>
      <c r="SYF32" s="72"/>
      <c r="SYG32" s="72"/>
      <c r="SYH32" s="72"/>
      <c r="SYI32" s="72"/>
      <c r="SYJ32" s="72"/>
      <c r="SYK32" s="72"/>
      <c r="SYL32" s="72"/>
      <c r="SYM32" s="72"/>
      <c r="SYN32" s="72"/>
      <c r="SYO32" s="72"/>
      <c r="SYP32" s="72"/>
      <c r="SYQ32" s="72"/>
      <c r="SYR32" s="72"/>
      <c r="SYS32" s="72"/>
      <c r="SYT32" s="72"/>
      <c r="SYU32" s="72"/>
      <c r="SYV32" s="72"/>
      <c r="SYW32" s="72"/>
      <c r="SYX32" s="72"/>
      <c r="SYY32" s="72"/>
      <c r="SYZ32" s="72"/>
      <c r="SZA32" s="72"/>
      <c r="SZB32" s="72"/>
      <c r="SZC32" s="72"/>
      <c r="SZD32" s="72"/>
      <c r="SZE32" s="72"/>
      <c r="SZF32" s="72"/>
      <c r="SZG32" s="72"/>
      <c r="SZH32" s="72"/>
      <c r="SZI32" s="72"/>
      <c r="SZJ32" s="72"/>
      <c r="SZK32" s="72"/>
      <c r="SZL32" s="72"/>
      <c r="SZM32" s="72"/>
      <c r="SZN32" s="72"/>
      <c r="SZO32" s="72"/>
      <c r="SZP32" s="72"/>
      <c r="SZQ32" s="72"/>
      <c r="SZR32" s="72"/>
      <c r="SZS32" s="72"/>
      <c r="SZT32" s="72"/>
      <c r="SZU32" s="72"/>
      <c r="SZV32" s="72"/>
      <c r="SZW32" s="72"/>
      <c r="SZX32" s="72"/>
      <c r="SZY32" s="72"/>
      <c r="SZZ32" s="72"/>
      <c r="TAA32" s="72"/>
      <c r="TAB32" s="72"/>
      <c r="TAC32" s="72"/>
      <c r="TAD32" s="72"/>
      <c r="TAE32" s="72"/>
      <c r="TAF32" s="72"/>
      <c r="TAG32" s="72"/>
      <c r="TAH32" s="72"/>
      <c r="TAI32" s="72"/>
      <c r="TAJ32" s="72"/>
      <c r="TAK32" s="72"/>
      <c r="TAL32" s="72"/>
      <c r="TAM32" s="72"/>
      <c r="TAN32" s="72"/>
      <c r="TAO32" s="72"/>
      <c r="TAP32" s="72"/>
      <c r="TAQ32" s="72"/>
      <c r="TAR32" s="72"/>
      <c r="TAS32" s="72"/>
      <c r="TAT32" s="72"/>
      <c r="TAU32" s="72"/>
      <c r="TAV32" s="72"/>
      <c r="TAW32" s="72"/>
      <c r="TAX32" s="72"/>
      <c r="TAY32" s="72"/>
      <c r="TAZ32" s="72"/>
      <c r="TBA32" s="72"/>
      <c r="TBB32" s="72"/>
      <c r="TBC32" s="72"/>
      <c r="TBD32" s="72"/>
      <c r="TBE32" s="72"/>
      <c r="TBF32" s="72"/>
      <c r="TBG32" s="72"/>
      <c r="TBH32" s="72"/>
      <c r="TBI32" s="72"/>
      <c r="TBJ32" s="72"/>
      <c r="TBK32" s="72"/>
      <c r="TBL32" s="72"/>
      <c r="TBM32" s="72"/>
      <c r="TBN32" s="72"/>
      <c r="TBO32" s="72"/>
      <c r="TBP32" s="72"/>
      <c r="TBQ32" s="72"/>
      <c r="TBR32" s="72"/>
      <c r="TBS32" s="72"/>
      <c r="TBT32" s="72"/>
      <c r="TBU32" s="72"/>
      <c r="TBV32" s="72"/>
      <c r="TBW32" s="72"/>
      <c r="TBX32" s="72"/>
      <c r="TBY32" s="72"/>
      <c r="TBZ32" s="72"/>
      <c r="TCA32" s="72"/>
      <c r="TCB32" s="72"/>
      <c r="TCC32" s="72"/>
      <c r="TCD32" s="72"/>
      <c r="TCE32" s="72"/>
      <c r="TCF32" s="72"/>
      <c r="TCG32" s="72"/>
      <c r="TCH32" s="72"/>
      <c r="TCI32" s="72"/>
      <c r="TCJ32" s="72"/>
      <c r="TCK32" s="72"/>
      <c r="TCL32" s="72"/>
      <c r="TCM32" s="72"/>
      <c r="TCN32" s="72"/>
      <c r="TCO32" s="72"/>
      <c r="TCP32" s="72"/>
      <c r="TCQ32" s="72"/>
      <c r="TCR32" s="72"/>
      <c r="TCS32" s="72"/>
      <c r="TCT32" s="72"/>
      <c r="TCU32" s="72"/>
      <c r="TCV32" s="72"/>
      <c r="TCW32" s="72"/>
      <c r="TCX32" s="72"/>
      <c r="TCY32" s="72"/>
      <c r="TCZ32" s="72"/>
      <c r="TDA32" s="72"/>
      <c r="TDB32" s="72"/>
      <c r="TDC32" s="72"/>
      <c r="TDD32" s="72"/>
      <c r="TDE32" s="72"/>
      <c r="TDF32" s="72"/>
      <c r="TDG32" s="72"/>
      <c r="TDH32" s="72"/>
      <c r="TDI32" s="72"/>
      <c r="TDJ32" s="72"/>
      <c r="TDK32" s="72"/>
      <c r="TDL32" s="72"/>
      <c r="TDM32" s="72"/>
      <c r="TDN32" s="72"/>
      <c r="TDO32" s="72"/>
      <c r="TDP32" s="72"/>
      <c r="TDQ32" s="72"/>
      <c r="TDR32" s="72"/>
      <c r="TDS32" s="72"/>
      <c r="TDT32" s="72"/>
      <c r="TDU32" s="72"/>
      <c r="TDV32" s="72"/>
      <c r="TDW32" s="72"/>
      <c r="TDX32" s="72"/>
      <c r="TDY32" s="72"/>
      <c r="TDZ32" s="72"/>
      <c r="TEA32" s="72"/>
      <c r="TEB32" s="72"/>
      <c r="TEC32" s="72"/>
      <c r="TED32" s="72"/>
      <c r="TEE32" s="72"/>
      <c r="TEF32" s="72"/>
      <c r="TEG32" s="72"/>
      <c r="TEH32" s="72"/>
      <c r="TEI32" s="72"/>
      <c r="TEJ32" s="72"/>
      <c r="TEK32" s="72"/>
      <c r="TEL32" s="72"/>
      <c r="TEM32" s="72"/>
      <c r="TEN32" s="72"/>
      <c r="TEO32" s="72"/>
      <c r="TEP32" s="72"/>
      <c r="TEQ32" s="72"/>
      <c r="TER32" s="72"/>
      <c r="TES32" s="72"/>
      <c r="TET32" s="72"/>
      <c r="TEU32" s="72"/>
      <c r="TEV32" s="72"/>
      <c r="TEW32" s="72"/>
      <c r="TEX32" s="72"/>
      <c r="TEY32" s="72"/>
      <c r="TEZ32" s="72"/>
      <c r="TFA32" s="72"/>
      <c r="TFB32" s="72"/>
      <c r="TFC32" s="72"/>
      <c r="TFD32" s="72"/>
      <c r="TFE32" s="72"/>
      <c r="TFF32" s="72"/>
      <c r="TFG32" s="72"/>
      <c r="TFH32" s="72"/>
      <c r="TFI32" s="72"/>
      <c r="TFJ32" s="72"/>
      <c r="TFK32" s="72"/>
      <c r="TFL32" s="72"/>
      <c r="TFM32" s="72"/>
      <c r="TFN32" s="72"/>
      <c r="TFO32" s="72"/>
      <c r="TFP32" s="72"/>
      <c r="TFQ32" s="72"/>
      <c r="TFR32" s="72"/>
      <c r="TFS32" s="72"/>
      <c r="TFT32" s="72"/>
      <c r="TFU32" s="72"/>
      <c r="TFV32" s="72"/>
      <c r="TFW32" s="72"/>
      <c r="TFX32" s="72"/>
      <c r="TFY32" s="72"/>
      <c r="TFZ32" s="72"/>
      <c r="TGA32" s="72"/>
      <c r="TGB32" s="72"/>
      <c r="TGC32" s="72"/>
      <c r="TGD32" s="72"/>
      <c r="TGE32" s="72"/>
      <c r="TGF32" s="72"/>
      <c r="TGG32" s="72"/>
      <c r="TGH32" s="72"/>
      <c r="TGI32" s="72"/>
      <c r="TGJ32" s="72"/>
      <c r="TGK32" s="72"/>
      <c r="TGL32" s="72"/>
      <c r="TGM32" s="72"/>
      <c r="TGN32" s="72"/>
      <c r="TGO32" s="72"/>
      <c r="TGP32" s="72"/>
      <c r="TGQ32" s="72"/>
      <c r="TGR32" s="72"/>
      <c r="TGS32" s="72"/>
      <c r="TGT32" s="72"/>
      <c r="TGU32" s="72"/>
      <c r="TGV32" s="72"/>
      <c r="TGW32" s="72"/>
      <c r="TGX32" s="72"/>
      <c r="TGY32" s="72"/>
      <c r="TGZ32" s="72"/>
      <c r="THA32" s="72"/>
      <c r="THB32" s="72"/>
      <c r="THC32" s="72"/>
      <c r="THD32" s="72"/>
      <c r="THE32" s="72"/>
      <c r="THF32" s="72"/>
      <c r="THG32" s="72"/>
      <c r="THH32" s="72"/>
      <c r="THI32" s="72"/>
      <c r="THJ32" s="72"/>
      <c r="THK32" s="72"/>
      <c r="THL32" s="72"/>
      <c r="THM32" s="72"/>
      <c r="THN32" s="72"/>
      <c r="THO32" s="72"/>
      <c r="THP32" s="72"/>
      <c r="THQ32" s="72"/>
      <c r="THR32" s="72"/>
      <c r="THS32" s="72"/>
      <c r="THT32" s="72"/>
      <c r="THU32" s="72"/>
      <c r="THV32" s="72"/>
      <c r="THW32" s="72"/>
      <c r="THX32" s="72"/>
      <c r="THY32" s="72"/>
      <c r="THZ32" s="72"/>
      <c r="TIA32" s="72"/>
      <c r="TIB32" s="72"/>
      <c r="TIC32" s="72"/>
      <c r="TID32" s="72"/>
      <c r="TIE32" s="72"/>
      <c r="TIF32" s="72"/>
      <c r="TIG32" s="72"/>
      <c r="TIH32" s="72"/>
      <c r="TII32" s="72"/>
      <c r="TIJ32" s="72"/>
      <c r="TIK32" s="72"/>
      <c r="TIL32" s="72"/>
      <c r="TIM32" s="72"/>
      <c r="TIN32" s="72"/>
      <c r="TIO32" s="72"/>
      <c r="TIP32" s="72"/>
      <c r="TIQ32" s="72"/>
      <c r="TIR32" s="72"/>
      <c r="TIS32" s="72"/>
      <c r="TIT32" s="72"/>
      <c r="TIU32" s="72"/>
      <c r="TIV32" s="72"/>
      <c r="TIW32" s="72"/>
      <c r="TIX32" s="72"/>
      <c r="TIY32" s="72"/>
      <c r="TIZ32" s="72"/>
      <c r="TJA32" s="72"/>
      <c r="TJB32" s="72"/>
      <c r="TJC32" s="72"/>
      <c r="TJD32" s="72"/>
      <c r="TJE32" s="72"/>
      <c r="TJF32" s="72"/>
      <c r="TJG32" s="72"/>
      <c r="TJH32" s="72"/>
      <c r="TJI32" s="72"/>
      <c r="TJJ32" s="72"/>
      <c r="TJK32" s="72"/>
      <c r="TJL32" s="72"/>
      <c r="TJM32" s="72"/>
      <c r="TJN32" s="72"/>
      <c r="TJO32" s="72"/>
      <c r="TJP32" s="72"/>
      <c r="TJQ32" s="72"/>
      <c r="TJR32" s="72"/>
      <c r="TJS32" s="72"/>
      <c r="TJT32" s="72"/>
      <c r="TJU32" s="72"/>
      <c r="TJV32" s="72"/>
      <c r="TJW32" s="72"/>
      <c r="TJX32" s="72"/>
      <c r="TJY32" s="72"/>
      <c r="TJZ32" s="72"/>
      <c r="TKA32" s="72"/>
      <c r="TKB32" s="72"/>
      <c r="TKC32" s="72"/>
      <c r="TKD32" s="72"/>
      <c r="TKE32" s="72"/>
      <c r="TKF32" s="72"/>
      <c r="TKG32" s="72"/>
      <c r="TKH32" s="72"/>
      <c r="TKI32" s="72"/>
      <c r="TKJ32" s="72"/>
      <c r="TKK32" s="72"/>
      <c r="TKL32" s="72"/>
      <c r="TKM32" s="72"/>
      <c r="TKN32" s="72"/>
      <c r="TKO32" s="72"/>
      <c r="TKP32" s="72"/>
      <c r="TKQ32" s="72"/>
      <c r="TKR32" s="72"/>
      <c r="TKS32" s="72"/>
      <c r="TKT32" s="72"/>
      <c r="TKU32" s="72"/>
      <c r="TKV32" s="72"/>
      <c r="TKW32" s="72"/>
      <c r="TKX32" s="72"/>
      <c r="TKY32" s="72"/>
      <c r="TKZ32" s="72"/>
      <c r="TLA32" s="72"/>
      <c r="TLB32" s="72"/>
      <c r="TLC32" s="72"/>
      <c r="TLD32" s="72"/>
      <c r="TLE32" s="72"/>
      <c r="TLF32" s="72"/>
      <c r="TLG32" s="72"/>
      <c r="TLH32" s="72"/>
      <c r="TLI32" s="72"/>
      <c r="TLJ32" s="72"/>
      <c r="TLK32" s="72"/>
      <c r="TLL32" s="72"/>
      <c r="TLM32" s="72"/>
      <c r="TLN32" s="72"/>
      <c r="TLO32" s="72"/>
      <c r="TLP32" s="72"/>
      <c r="TLQ32" s="72"/>
      <c r="TLR32" s="72"/>
      <c r="TLS32" s="72"/>
      <c r="TLT32" s="72"/>
      <c r="TLU32" s="72"/>
      <c r="TLV32" s="72"/>
      <c r="TLW32" s="72"/>
      <c r="TLX32" s="72"/>
      <c r="TLY32" s="72"/>
      <c r="TLZ32" s="72"/>
      <c r="TMA32" s="72"/>
      <c r="TMB32" s="72"/>
      <c r="TMC32" s="72"/>
      <c r="TMD32" s="72"/>
      <c r="TME32" s="72"/>
      <c r="TMF32" s="72"/>
      <c r="TMG32" s="72"/>
      <c r="TMH32" s="72"/>
      <c r="TMI32" s="72"/>
      <c r="TMJ32" s="72"/>
      <c r="TMK32" s="72"/>
      <c r="TML32" s="72"/>
      <c r="TMM32" s="72"/>
      <c r="TMN32" s="72"/>
      <c r="TMO32" s="72"/>
      <c r="TMP32" s="72"/>
      <c r="TMQ32" s="72"/>
      <c r="TMR32" s="72"/>
      <c r="TMS32" s="72"/>
      <c r="TMT32" s="72"/>
      <c r="TMU32" s="72"/>
      <c r="TMV32" s="72"/>
      <c r="TMW32" s="72"/>
      <c r="TMX32" s="72"/>
      <c r="TMY32" s="72"/>
      <c r="TMZ32" s="72"/>
      <c r="TNA32" s="72"/>
      <c r="TNB32" s="72"/>
      <c r="TNC32" s="72"/>
      <c r="TND32" s="72"/>
      <c r="TNE32" s="72"/>
      <c r="TNF32" s="72"/>
      <c r="TNG32" s="72"/>
      <c r="TNH32" s="72"/>
      <c r="TNI32" s="72"/>
      <c r="TNJ32" s="72"/>
      <c r="TNK32" s="72"/>
      <c r="TNL32" s="72"/>
      <c r="TNM32" s="72"/>
      <c r="TNN32" s="72"/>
      <c r="TNO32" s="72"/>
      <c r="TNP32" s="72"/>
      <c r="TNQ32" s="72"/>
      <c r="TNR32" s="72"/>
      <c r="TNS32" s="72"/>
      <c r="TNT32" s="72"/>
      <c r="TNU32" s="72"/>
      <c r="TNV32" s="72"/>
      <c r="TNW32" s="72"/>
      <c r="TNX32" s="72"/>
      <c r="TNY32" s="72"/>
      <c r="TNZ32" s="72"/>
      <c r="TOA32" s="72"/>
      <c r="TOB32" s="72"/>
      <c r="TOC32" s="72"/>
      <c r="TOD32" s="72"/>
      <c r="TOE32" s="72"/>
      <c r="TOF32" s="72"/>
      <c r="TOG32" s="72"/>
      <c r="TOH32" s="72"/>
      <c r="TOI32" s="72"/>
      <c r="TOJ32" s="72"/>
      <c r="TOK32" s="72"/>
      <c r="TOL32" s="72"/>
      <c r="TOM32" s="72"/>
      <c r="TON32" s="72"/>
      <c r="TOO32" s="72"/>
      <c r="TOP32" s="72"/>
      <c r="TOQ32" s="72"/>
      <c r="TOR32" s="72"/>
      <c r="TOS32" s="72"/>
      <c r="TOT32" s="72"/>
      <c r="TOU32" s="72"/>
      <c r="TOV32" s="72"/>
      <c r="TOW32" s="72"/>
      <c r="TOX32" s="72"/>
      <c r="TOY32" s="72"/>
      <c r="TOZ32" s="72"/>
      <c r="TPA32" s="72"/>
      <c r="TPB32" s="72"/>
      <c r="TPC32" s="72"/>
      <c r="TPD32" s="72"/>
      <c r="TPE32" s="72"/>
      <c r="TPF32" s="72"/>
      <c r="TPG32" s="72"/>
      <c r="TPH32" s="72"/>
      <c r="TPI32" s="72"/>
      <c r="TPJ32" s="72"/>
      <c r="TPK32" s="72"/>
      <c r="TPL32" s="72"/>
      <c r="TPM32" s="72"/>
      <c r="TPN32" s="72"/>
      <c r="TPO32" s="72"/>
      <c r="TPP32" s="72"/>
      <c r="TPQ32" s="72"/>
      <c r="TPR32" s="72"/>
      <c r="TPS32" s="72"/>
      <c r="TPT32" s="72"/>
      <c r="TPU32" s="72"/>
      <c r="TPV32" s="72"/>
      <c r="TPW32" s="72"/>
      <c r="TPX32" s="72"/>
      <c r="TPY32" s="72"/>
      <c r="TPZ32" s="72"/>
      <c r="TQA32" s="72"/>
      <c r="TQB32" s="72"/>
      <c r="TQC32" s="72"/>
      <c r="TQD32" s="72"/>
      <c r="TQE32" s="72"/>
      <c r="TQF32" s="72"/>
      <c r="TQG32" s="72"/>
      <c r="TQH32" s="72"/>
      <c r="TQI32" s="72"/>
      <c r="TQJ32" s="72"/>
      <c r="TQK32" s="72"/>
      <c r="TQL32" s="72"/>
      <c r="TQM32" s="72"/>
      <c r="TQN32" s="72"/>
      <c r="TQO32" s="72"/>
      <c r="TQP32" s="72"/>
      <c r="TQQ32" s="72"/>
      <c r="TQR32" s="72"/>
      <c r="TQS32" s="72"/>
      <c r="TQT32" s="72"/>
      <c r="TQU32" s="72"/>
      <c r="TQV32" s="72"/>
      <c r="TQW32" s="72"/>
      <c r="TQX32" s="72"/>
      <c r="TQY32" s="72"/>
      <c r="TQZ32" s="72"/>
      <c r="TRA32" s="72"/>
      <c r="TRB32" s="72"/>
      <c r="TRC32" s="72"/>
      <c r="TRD32" s="72"/>
      <c r="TRE32" s="72"/>
      <c r="TRF32" s="72"/>
      <c r="TRG32" s="72"/>
      <c r="TRH32" s="72"/>
      <c r="TRI32" s="72"/>
      <c r="TRJ32" s="72"/>
      <c r="TRK32" s="72"/>
      <c r="TRL32" s="72"/>
      <c r="TRM32" s="72"/>
      <c r="TRN32" s="72"/>
      <c r="TRO32" s="72"/>
      <c r="TRP32" s="72"/>
      <c r="TRQ32" s="72"/>
      <c r="TRR32" s="72"/>
      <c r="TRS32" s="72"/>
      <c r="TRT32" s="72"/>
      <c r="TRU32" s="72"/>
      <c r="TRV32" s="72"/>
      <c r="TRW32" s="72"/>
      <c r="TRX32" s="72"/>
      <c r="TRY32" s="72"/>
      <c r="TRZ32" s="72"/>
      <c r="TSA32" s="72"/>
      <c r="TSB32" s="72"/>
      <c r="TSC32" s="72"/>
      <c r="TSD32" s="72"/>
      <c r="TSE32" s="72"/>
      <c r="TSF32" s="72"/>
      <c r="TSG32" s="72"/>
      <c r="TSH32" s="72"/>
      <c r="TSI32" s="72"/>
      <c r="TSJ32" s="72"/>
      <c r="TSK32" s="72"/>
      <c r="TSL32" s="72"/>
      <c r="TSM32" s="72"/>
      <c r="TSN32" s="72"/>
      <c r="TSO32" s="72"/>
      <c r="TSP32" s="72"/>
      <c r="TSQ32" s="72"/>
      <c r="TSR32" s="72"/>
      <c r="TSS32" s="72"/>
      <c r="TST32" s="72"/>
      <c r="TSU32" s="72"/>
      <c r="TSV32" s="72"/>
      <c r="TSW32" s="72"/>
      <c r="TSX32" s="72"/>
      <c r="TSY32" s="72"/>
      <c r="TSZ32" s="72"/>
      <c r="TTA32" s="72"/>
      <c r="TTB32" s="72"/>
      <c r="TTC32" s="72"/>
      <c r="TTD32" s="72"/>
      <c r="TTE32" s="72"/>
      <c r="TTF32" s="72"/>
      <c r="TTG32" s="72"/>
      <c r="TTH32" s="72"/>
      <c r="TTI32" s="72"/>
      <c r="TTJ32" s="72"/>
      <c r="TTK32" s="72"/>
      <c r="TTL32" s="72"/>
      <c r="TTM32" s="72"/>
      <c r="TTN32" s="72"/>
      <c r="TTO32" s="72"/>
      <c r="TTP32" s="72"/>
      <c r="TTQ32" s="72"/>
      <c r="TTR32" s="72"/>
      <c r="TTS32" s="72"/>
      <c r="TTT32" s="72"/>
      <c r="TTU32" s="72"/>
      <c r="TTV32" s="72"/>
      <c r="TTW32" s="72"/>
      <c r="TTX32" s="72"/>
      <c r="TTY32" s="72"/>
      <c r="TTZ32" s="72"/>
      <c r="TUA32" s="72"/>
      <c r="TUB32" s="72"/>
      <c r="TUC32" s="72"/>
      <c r="TUD32" s="72"/>
      <c r="TUE32" s="72"/>
      <c r="TUF32" s="72"/>
      <c r="TUG32" s="72"/>
      <c r="TUH32" s="72"/>
      <c r="TUI32" s="72"/>
      <c r="TUJ32" s="72"/>
      <c r="TUK32" s="72"/>
      <c r="TUL32" s="72"/>
      <c r="TUM32" s="72"/>
      <c r="TUN32" s="72"/>
      <c r="TUO32" s="72"/>
      <c r="TUP32" s="72"/>
      <c r="TUQ32" s="72"/>
      <c r="TUR32" s="72"/>
      <c r="TUS32" s="72"/>
      <c r="TUT32" s="72"/>
      <c r="TUU32" s="72"/>
      <c r="TUV32" s="72"/>
      <c r="TUW32" s="72"/>
      <c r="TUX32" s="72"/>
      <c r="TUY32" s="72"/>
      <c r="TUZ32" s="72"/>
      <c r="TVA32" s="72"/>
      <c r="TVB32" s="72"/>
      <c r="TVC32" s="72"/>
      <c r="TVD32" s="72"/>
      <c r="TVE32" s="72"/>
      <c r="TVF32" s="72"/>
      <c r="TVG32" s="72"/>
      <c r="TVH32" s="72"/>
      <c r="TVI32" s="72"/>
      <c r="TVJ32" s="72"/>
      <c r="TVK32" s="72"/>
      <c r="TVL32" s="72"/>
      <c r="TVM32" s="72"/>
      <c r="TVN32" s="72"/>
      <c r="TVO32" s="72"/>
      <c r="TVP32" s="72"/>
      <c r="TVQ32" s="72"/>
      <c r="TVR32" s="72"/>
      <c r="TVS32" s="72"/>
      <c r="TVT32" s="72"/>
      <c r="TVU32" s="72"/>
      <c r="TVV32" s="72"/>
      <c r="TVW32" s="72"/>
      <c r="TVX32" s="72"/>
      <c r="TVY32" s="72"/>
      <c r="TVZ32" s="72"/>
      <c r="TWA32" s="72"/>
      <c r="TWB32" s="72"/>
      <c r="TWC32" s="72"/>
      <c r="TWD32" s="72"/>
      <c r="TWE32" s="72"/>
      <c r="TWF32" s="72"/>
      <c r="TWG32" s="72"/>
      <c r="TWH32" s="72"/>
      <c r="TWI32" s="72"/>
      <c r="TWJ32" s="72"/>
      <c r="TWK32" s="72"/>
      <c r="TWL32" s="72"/>
      <c r="TWM32" s="72"/>
      <c r="TWN32" s="72"/>
      <c r="TWO32" s="72"/>
      <c r="TWP32" s="72"/>
      <c r="TWQ32" s="72"/>
      <c r="TWR32" s="72"/>
      <c r="TWS32" s="72"/>
      <c r="TWT32" s="72"/>
      <c r="TWU32" s="72"/>
      <c r="TWV32" s="72"/>
      <c r="TWW32" s="72"/>
      <c r="TWX32" s="72"/>
      <c r="TWY32" s="72"/>
      <c r="TWZ32" s="72"/>
      <c r="TXA32" s="72"/>
      <c r="TXB32" s="72"/>
      <c r="TXC32" s="72"/>
      <c r="TXD32" s="72"/>
      <c r="TXE32" s="72"/>
      <c r="TXF32" s="72"/>
      <c r="TXG32" s="72"/>
      <c r="TXH32" s="72"/>
      <c r="TXI32" s="72"/>
      <c r="TXJ32" s="72"/>
      <c r="TXK32" s="72"/>
      <c r="TXL32" s="72"/>
      <c r="TXM32" s="72"/>
      <c r="TXN32" s="72"/>
      <c r="TXO32" s="72"/>
      <c r="TXP32" s="72"/>
      <c r="TXQ32" s="72"/>
      <c r="TXR32" s="72"/>
      <c r="TXS32" s="72"/>
      <c r="TXT32" s="72"/>
      <c r="TXU32" s="72"/>
      <c r="TXV32" s="72"/>
      <c r="TXW32" s="72"/>
      <c r="TXX32" s="72"/>
      <c r="TXY32" s="72"/>
      <c r="TXZ32" s="72"/>
      <c r="TYA32" s="72"/>
      <c r="TYB32" s="72"/>
      <c r="TYC32" s="72"/>
      <c r="TYD32" s="72"/>
      <c r="TYE32" s="72"/>
      <c r="TYF32" s="72"/>
      <c r="TYG32" s="72"/>
      <c r="TYH32" s="72"/>
      <c r="TYI32" s="72"/>
      <c r="TYJ32" s="72"/>
      <c r="TYK32" s="72"/>
      <c r="TYL32" s="72"/>
      <c r="TYM32" s="72"/>
      <c r="TYN32" s="72"/>
      <c r="TYO32" s="72"/>
      <c r="TYP32" s="72"/>
      <c r="TYQ32" s="72"/>
      <c r="TYR32" s="72"/>
      <c r="TYS32" s="72"/>
      <c r="TYT32" s="72"/>
      <c r="TYU32" s="72"/>
      <c r="TYV32" s="72"/>
      <c r="TYW32" s="72"/>
      <c r="TYX32" s="72"/>
      <c r="TYY32" s="72"/>
      <c r="TYZ32" s="72"/>
      <c r="TZA32" s="72"/>
      <c r="TZB32" s="72"/>
      <c r="TZC32" s="72"/>
      <c r="TZD32" s="72"/>
      <c r="TZE32" s="72"/>
      <c r="TZF32" s="72"/>
      <c r="TZG32" s="72"/>
      <c r="TZH32" s="72"/>
      <c r="TZI32" s="72"/>
      <c r="TZJ32" s="72"/>
      <c r="TZK32" s="72"/>
      <c r="TZL32" s="72"/>
      <c r="TZM32" s="72"/>
      <c r="TZN32" s="72"/>
      <c r="TZO32" s="72"/>
      <c r="TZP32" s="72"/>
      <c r="TZQ32" s="72"/>
      <c r="TZR32" s="72"/>
      <c r="TZS32" s="72"/>
      <c r="TZT32" s="72"/>
      <c r="TZU32" s="72"/>
      <c r="TZV32" s="72"/>
      <c r="TZW32" s="72"/>
      <c r="TZX32" s="72"/>
      <c r="TZY32" s="72"/>
      <c r="TZZ32" s="72"/>
      <c r="UAA32" s="72"/>
      <c r="UAB32" s="72"/>
      <c r="UAC32" s="72"/>
      <c r="UAD32" s="72"/>
      <c r="UAE32" s="72"/>
      <c r="UAF32" s="72"/>
      <c r="UAG32" s="72"/>
      <c r="UAH32" s="72"/>
      <c r="UAI32" s="72"/>
      <c r="UAJ32" s="72"/>
      <c r="UAK32" s="72"/>
      <c r="UAL32" s="72"/>
      <c r="UAM32" s="72"/>
      <c r="UAN32" s="72"/>
      <c r="UAO32" s="72"/>
      <c r="UAP32" s="72"/>
      <c r="UAQ32" s="72"/>
      <c r="UAR32" s="72"/>
      <c r="UAS32" s="72"/>
      <c r="UAT32" s="72"/>
      <c r="UAU32" s="72"/>
      <c r="UAV32" s="72"/>
      <c r="UAW32" s="72"/>
      <c r="UAX32" s="72"/>
      <c r="UAY32" s="72"/>
      <c r="UAZ32" s="72"/>
      <c r="UBA32" s="72"/>
      <c r="UBB32" s="72"/>
      <c r="UBC32" s="72"/>
      <c r="UBD32" s="72"/>
      <c r="UBE32" s="72"/>
      <c r="UBF32" s="72"/>
      <c r="UBG32" s="72"/>
      <c r="UBH32" s="72"/>
      <c r="UBI32" s="72"/>
      <c r="UBJ32" s="72"/>
      <c r="UBK32" s="72"/>
      <c r="UBL32" s="72"/>
      <c r="UBM32" s="72"/>
      <c r="UBN32" s="72"/>
      <c r="UBO32" s="72"/>
      <c r="UBP32" s="72"/>
      <c r="UBQ32" s="72"/>
      <c r="UBR32" s="72"/>
      <c r="UBS32" s="72"/>
      <c r="UBT32" s="72"/>
      <c r="UBU32" s="72"/>
      <c r="UBV32" s="72"/>
      <c r="UBW32" s="72"/>
      <c r="UBX32" s="72"/>
      <c r="UBY32" s="72"/>
      <c r="UBZ32" s="72"/>
      <c r="UCA32" s="72"/>
      <c r="UCB32" s="72"/>
      <c r="UCC32" s="72"/>
      <c r="UCD32" s="72"/>
      <c r="UCE32" s="72"/>
      <c r="UCF32" s="72"/>
      <c r="UCG32" s="72"/>
      <c r="UCH32" s="72"/>
      <c r="UCI32" s="72"/>
      <c r="UCJ32" s="72"/>
      <c r="UCK32" s="72"/>
      <c r="UCL32" s="72"/>
      <c r="UCM32" s="72"/>
      <c r="UCN32" s="72"/>
      <c r="UCO32" s="72"/>
      <c r="UCP32" s="72"/>
      <c r="UCQ32" s="72"/>
      <c r="UCR32" s="72"/>
      <c r="UCS32" s="72"/>
      <c r="UCT32" s="72"/>
      <c r="UCU32" s="72"/>
      <c r="UCV32" s="72"/>
      <c r="UCW32" s="72"/>
      <c r="UCX32" s="72"/>
      <c r="UCY32" s="72"/>
      <c r="UCZ32" s="72"/>
      <c r="UDA32" s="72"/>
      <c r="UDB32" s="72"/>
      <c r="UDC32" s="72"/>
      <c r="UDD32" s="72"/>
      <c r="UDE32" s="72"/>
      <c r="UDF32" s="72"/>
      <c r="UDG32" s="72"/>
      <c r="UDH32" s="72"/>
      <c r="UDI32" s="72"/>
      <c r="UDJ32" s="72"/>
      <c r="UDK32" s="72"/>
      <c r="UDL32" s="72"/>
      <c r="UDM32" s="72"/>
      <c r="UDN32" s="72"/>
      <c r="UDO32" s="72"/>
      <c r="UDP32" s="72"/>
      <c r="UDQ32" s="72"/>
      <c r="UDR32" s="72"/>
      <c r="UDS32" s="72"/>
      <c r="UDT32" s="72"/>
      <c r="UDU32" s="72"/>
      <c r="UDV32" s="72"/>
      <c r="UDW32" s="72"/>
      <c r="UDX32" s="72"/>
      <c r="UDY32" s="72"/>
      <c r="UDZ32" s="72"/>
      <c r="UEA32" s="72"/>
      <c r="UEB32" s="72"/>
      <c r="UEC32" s="72"/>
      <c r="UED32" s="72"/>
      <c r="UEE32" s="72"/>
      <c r="UEF32" s="72"/>
      <c r="UEG32" s="72"/>
      <c r="UEH32" s="72"/>
      <c r="UEI32" s="72"/>
      <c r="UEJ32" s="72"/>
      <c r="UEK32" s="72"/>
      <c r="UEL32" s="72"/>
      <c r="UEM32" s="72"/>
      <c r="UEN32" s="72"/>
      <c r="UEO32" s="72"/>
      <c r="UEP32" s="72"/>
      <c r="UEQ32" s="72"/>
      <c r="UER32" s="72"/>
      <c r="UES32" s="72"/>
      <c r="UET32" s="72"/>
      <c r="UEU32" s="72"/>
      <c r="UEV32" s="72"/>
      <c r="UEW32" s="72"/>
      <c r="UEX32" s="72"/>
      <c r="UEY32" s="72"/>
      <c r="UEZ32" s="72"/>
      <c r="UFA32" s="72"/>
      <c r="UFB32" s="72"/>
      <c r="UFC32" s="72"/>
      <c r="UFD32" s="72"/>
      <c r="UFE32" s="72"/>
      <c r="UFF32" s="72"/>
      <c r="UFG32" s="72"/>
      <c r="UFH32" s="72"/>
      <c r="UFI32" s="72"/>
      <c r="UFJ32" s="72"/>
      <c r="UFK32" s="72"/>
      <c r="UFL32" s="72"/>
      <c r="UFM32" s="72"/>
      <c r="UFN32" s="72"/>
      <c r="UFO32" s="72"/>
      <c r="UFP32" s="72"/>
      <c r="UFQ32" s="72"/>
      <c r="UFR32" s="72"/>
      <c r="UFS32" s="72"/>
      <c r="UFT32" s="72"/>
      <c r="UFU32" s="72"/>
      <c r="UFV32" s="72"/>
      <c r="UFW32" s="72"/>
      <c r="UFX32" s="72"/>
      <c r="UFY32" s="72"/>
      <c r="UFZ32" s="72"/>
      <c r="UGA32" s="72"/>
      <c r="UGB32" s="72"/>
      <c r="UGC32" s="72"/>
      <c r="UGD32" s="72"/>
      <c r="UGE32" s="72"/>
      <c r="UGF32" s="72"/>
      <c r="UGG32" s="72"/>
      <c r="UGH32" s="72"/>
      <c r="UGI32" s="72"/>
      <c r="UGJ32" s="72"/>
      <c r="UGK32" s="72"/>
      <c r="UGL32" s="72"/>
      <c r="UGM32" s="72"/>
      <c r="UGN32" s="72"/>
      <c r="UGO32" s="72"/>
      <c r="UGP32" s="72"/>
      <c r="UGQ32" s="72"/>
      <c r="UGR32" s="72"/>
      <c r="UGS32" s="72"/>
      <c r="UGT32" s="72"/>
      <c r="UGU32" s="72"/>
      <c r="UGV32" s="72"/>
      <c r="UGW32" s="72"/>
      <c r="UGX32" s="72"/>
      <c r="UGY32" s="72"/>
      <c r="UGZ32" s="72"/>
      <c r="UHA32" s="72"/>
      <c r="UHB32" s="72"/>
      <c r="UHC32" s="72"/>
      <c r="UHD32" s="72"/>
      <c r="UHE32" s="72"/>
      <c r="UHF32" s="72"/>
      <c r="UHG32" s="72"/>
      <c r="UHH32" s="72"/>
      <c r="UHI32" s="72"/>
      <c r="UHJ32" s="72"/>
      <c r="UHK32" s="72"/>
      <c r="UHL32" s="72"/>
      <c r="UHM32" s="72"/>
      <c r="UHN32" s="72"/>
      <c r="UHO32" s="72"/>
      <c r="UHP32" s="72"/>
      <c r="UHQ32" s="72"/>
      <c r="UHR32" s="72"/>
      <c r="UHS32" s="72"/>
      <c r="UHT32" s="72"/>
      <c r="UHU32" s="72"/>
      <c r="UHV32" s="72"/>
      <c r="UHW32" s="72"/>
      <c r="UHX32" s="72"/>
      <c r="UHY32" s="72"/>
      <c r="UHZ32" s="72"/>
      <c r="UIA32" s="72"/>
      <c r="UIB32" s="72"/>
      <c r="UIC32" s="72"/>
      <c r="UID32" s="72"/>
      <c r="UIE32" s="72"/>
      <c r="UIF32" s="72"/>
      <c r="UIG32" s="72"/>
      <c r="UIH32" s="72"/>
      <c r="UII32" s="72"/>
      <c r="UIJ32" s="72"/>
      <c r="UIK32" s="72"/>
      <c r="UIL32" s="72"/>
      <c r="UIM32" s="72"/>
      <c r="UIN32" s="72"/>
      <c r="UIO32" s="72"/>
      <c r="UIP32" s="72"/>
      <c r="UIQ32" s="72"/>
      <c r="UIR32" s="72"/>
      <c r="UIS32" s="72"/>
      <c r="UIT32" s="72"/>
      <c r="UIU32" s="72"/>
      <c r="UIV32" s="72"/>
      <c r="UIW32" s="72"/>
      <c r="UIX32" s="72"/>
      <c r="UIY32" s="72"/>
      <c r="UIZ32" s="72"/>
      <c r="UJA32" s="72"/>
      <c r="UJB32" s="72"/>
      <c r="UJC32" s="72"/>
      <c r="UJD32" s="72"/>
      <c r="UJE32" s="72"/>
      <c r="UJF32" s="72"/>
      <c r="UJG32" s="72"/>
      <c r="UJH32" s="72"/>
      <c r="UJI32" s="72"/>
      <c r="UJJ32" s="72"/>
      <c r="UJK32" s="72"/>
      <c r="UJL32" s="72"/>
      <c r="UJM32" s="72"/>
      <c r="UJN32" s="72"/>
      <c r="UJO32" s="72"/>
      <c r="UJP32" s="72"/>
      <c r="UJQ32" s="72"/>
      <c r="UJR32" s="72"/>
      <c r="UJS32" s="72"/>
      <c r="UJT32" s="72"/>
      <c r="UJU32" s="72"/>
      <c r="UJV32" s="72"/>
      <c r="UJW32" s="72"/>
      <c r="UJX32" s="72"/>
      <c r="UJY32" s="72"/>
      <c r="UJZ32" s="72"/>
      <c r="UKA32" s="72"/>
      <c r="UKB32" s="72"/>
      <c r="UKC32" s="72"/>
      <c r="UKD32" s="72"/>
      <c r="UKE32" s="72"/>
      <c r="UKF32" s="72"/>
      <c r="UKG32" s="72"/>
      <c r="UKH32" s="72"/>
      <c r="UKI32" s="72"/>
      <c r="UKJ32" s="72"/>
      <c r="UKK32" s="72"/>
      <c r="UKL32" s="72"/>
      <c r="UKM32" s="72"/>
      <c r="UKN32" s="72"/>
      <c r="UKO32" s="72"/>
      <c r="UKP32" s="72"/>
      <c r="UKQ32" s="72"/>
      <c r="UKR32" s="72"/>
      <c r="UKS32" s="72"/>
      <c r="UKT32" s="72"/>
      <c r="UKU32" s="72"/>
      <c r="UKV32" s="72"/>
      <c r="UKW32" s="72"/>
      <c r="UKX32" s="72"/>
      <c r="UKY32" s="72"/>
      <c r="UKZ32" s="72"/>
      <c r="ULA32" s="72"/>
      <c r="ULB32" s="72"/>
      <c r="ULC32" s="72"/>
      <c r="ULD32" s="72"/>
      <c r="ULE32" s="72"/>
      <c r="ULF32" s="72"/>
      <c r="ULG32" s="72"/>
      <c r="ULH32" s="72"/>
      <c r="ULI32" s="72"/>
      <c r="ULJ32" s="72"/>
      <c r="ULK32" s="72"/>
      <c r="ULL32" s="72"/>
      <c r="ULM32" s="72"/>
      <c r="ULN32" s="72"/>
      <c r="ULO32" s="72"/>
      <c r="ULP32" s="72"/>
      <c r="ULQ32" s="72"/>
      <c r="ULR32" s="72"/>
      <c r="ULS32" s="72"/>
      <c r="ULT32" s="72"/>
      <c r="ULU32" s="72"/>
      <c r="ULV32" s="72"/>
      <c r="ULW32" s="72"/>
      <c r="ULX32" s="72"/>
      <c r="ULY32" s="72"/>
      <c r="ULZ32" s="72"/>
      <c r="UMA32" s="72"/>
      <c r="UMB32" s="72"/>
      <c r="UMC32" s="72"/>
      <c r="UMD32" s="72"/>
      <c r="UME32" s="72"/>
      <c r="UMF32" s="72"/>
      <c r="UMG32" s="72"/>
      <c r="UMH32" s="72"/>
      <c r="UMI32" s="72"/>
      <c r="UMJ32" s="72"/>
      <c r="UMK32" s="72"/>
      <c r="UML32" s="72"/>
      <c r="UMM32" s="72"/>
      <c r="UMN32" s="72"/>
      <c r="UMO32" s="72"/>
      <c r="UMP32" s="72"/>
      <c r="UMQ32" s="72"/>
      <c r="UMR32" s="72"/>
      <c r="UMS32" s="72"/>
      <c r="UMT32" s="72"/>
      <c r="UMU32" s="72"/>
      <c r="UMV32" s="72"/>
      <c r="UMW32" s="72"/>
      <c r="UMX32" s="72"/>
      <c r="UMY32" s="72"/>
      <c r="UMZ32" s="72"/>
      <c r="UNA32" s="72"/>
      <c r="UNB32" s="72"/>
      <c r="UNC32" s="72"/>
      <c r="UND32" s="72"/>
      <c r="UNE32" s="72"/>
      <c r="UNF32" s="72"/>
      <c r="UNG32" s="72"/>
      <c r="UNH32" s="72"/>
      <c r="UNI32" s="72"/>
      <c r="UNJ32" s="72"/>
      <c r="UNK32" s="72"/>
      <c r="UNL32" s="72"/>
      <c r="UNM32" s="72"/>
      <c r="UNN32" s="72"/>
      <c r="UNO32" s="72"/>
      <c r="UNP32" s="72"/>
      <c r="UNQ32" s="72"/>
      <c r="UNR32" s="72"/>
      <c r="UNS32" s="72"/>
      <c r="UNT32" s="72"/>
      <c r="UNU32" s="72"/>
      <c r="UNV32" s="72"/>
      <c r="UNW32" s="72"/>
      <c r="UNX32" s="72"/>
      <c r="UNY32" s="72"/>
      <c r="UNZ32" s="72"/>
      <c r="UOA32" s="72"/>
      <c r="UOB32" s="72"/>
      <c r="UOC32" s="72"/>
      <c r="UOD32" s="72"/>
      <c r="UOE32" s="72"/>
      <c r="UOF32" s="72"/>
      <c r="UOG32" s="72"/>
      <c r="UOH32" s="72"/>
      <c r="UOI32" s="72"/>
      <c r="UOJ32" s="72"/>
      <c r="UOK32" s="72"/>
      <c r="UOL32" s="72"/>
      <c r="UOM32" s="72"/>
      <c r="UON32" s="72"/>
      <c r="UOO32" s="72"/>
      <c r="UOP32" s="72"/>
      <c r="UOQ32" s="72"/>
      <c r="UOR32" s="72"/>
      <c r="UOS32" s="72"/>
      <c r="UOT32" s="72"/>
      <c r="UOU32" s="72"/>
      <c r="UOV32" s="72"/>
      <c r="UOW32" s="72"/>
      <c r="UOX32" s="72"/>
      <c r="UOY32" s="72"/>
      <c r="UOZ32" s="72"/>
      <c r="UPA32" s="72"/>
      <c r="UPB32" s="72"/>
      <c r="UPC32" s="72"/>
      <c r="UPD32" s="72"/>
      <c r="UPE32" s="72"/>
      <c r="UPF32" s="72"/>
      <c r="UPG32" s="72"/>
      <c r="UPH32" s="72"/>
      <c r="UPI32" s="72"/>
      <c r="UPJ32" s="72"/>
      <c r="UPK32" s="72"/>
      <c r="UPL32" s="72"/>
      <c r="UPM32" s="72"/>
      <c r="UPN32" s="72"/>
      <c r="UPO32" s="72"/>
      <c r="UPP32" s="72"/>
      <c r="UPQ32" s="72"/>
      <c r="UPR32" s="72"/>
      <c r="UPS32" s="72"/>
      <c r="UPT32" s="72"/>
      <c r="UPU32" s="72"/>
      <c r="UPV32" s="72"/>
      <c r="UPW32" s="72"/>
      <c r="UPX32" s="72"/>
      <c r="UPY32" s="72"/>
      <c r="UPZ32" s="72"/>
      <c r="UQA32" s="72"/>
      <c r="UQB32" s="72"/>
      <c r="UQC32" s="72"/>
      <c r="UQD32" s="72"/>
      <c r="UQE32" s="72"/>
      <c r="UQF32" s="72"/>
      <c r="UQG32" s="72"/>
      <c r="UQH32" s="72"/>
      <c r="UQI32" s="72"/>
      <c r="UQJ32" s="72"/>
      <c r="UQK32" s="72"/>
      <c r="UQL32" s="72"/>
      <c r="UQM32" s="72"/>
      <c r="UQN32" s="72"/>
      <c r="UQO32" s="72"/>
      <c r="UQP32" s="72"/>
      <c r="UQQ32" s="72"/>
      <c r="UQR32" s="72"/>
      <c r="UQS32" s="72"/>
      <c r="UQT32" s="72"/>
      <c r="UQU32" s="72"/>
      <c r="UQV32" s="72"/>
      <c r="UQW32" s="72"/>
      <c r="UQX32" s="72"/>
      <c r="UQY32" s="72"/>
      <c r="UQZ32" s="72"/>
      <c r="URA32" s="72"/>
      <c r="URB32" s="72"/>
      <c r="URC32" s="72"/>
      <c r="URD32" s="72"/>
      <c r="URE32" s="72"/>
      <c r="URF32" s="72"/>
      <c r="URG32" s="72"/>
      <c r="URH32" s="72"/>
      <c r="URI32" s="72"/>
      <c r="URJ32" s="72"/>
      <c r="URK32" s="72"/>
      <c r="URL32" s="72"/>
      <c r="URM32" s="72"/>
      <c r="URN32" s="72"/>
      <c r="URO32" s="72"/>
      <c r="URP32" s="72"/>
      <c r="URQ32" s="72"/>
      <c r="URR32" s="72"/>
      <c r="URS32" s="72"/>
      <c r="URT32" s="72"/>
      <c r="URU32" s="72"/>
      <c r="URV32" s="72"/>
      <c r="URW32" s="72"/>
      <c r="URX32" s="72"/>
      <c r="URY32" s="72"/>
      <c r="URZ32" s="72"/>
      <c r="USA32" s="72"/>
      <c r="USB32" s="72"/>
      <c r="USC32" s="72"/>
      <c r="USD32" s="72"/>
      <c r="USE32" s="72"/>
      <c r="USF32" s="72"/>
      <c r="USG32" s="72"/>
      <c r="USH32" s="72"/>
      <c r="USI32" s="72"/>
      <c r="USJ32" s="72"/>
      <c r="USK32" s="72"/>
      <c r="USL32" s="72"/>
      <c r="USM32" s="72"/>
      <c r="USN32" s="72"/>
      <c r="USO32" s="72"/>
      <c r="USP32" s="72"/>
      <c r="USQ32" s="72"/>
      <c r="USR32" s="72"/>
      <c r="USS32" s="72"/>
      <c r="UST32" s="72"/>
      <c r="USU32" s="72"/>
      <c r="USV32" s="72"/>
      <c r="USW32" s="72"/>
      <c r="USX32" s="72"/>
      <c r="USY32" s="72"/>
      <c r="USZ32" s="72"/>
      <c r="UTA32" s="72"/>
      <c r="UTB32" s="72"/>
      <c r="UTC32" s="72"/>
      <c r="UTD32" s="72"/>
      <c r="UTE32" s="72"/>
      <c r="UTF32" s="72"/>
      <c r="UTG32" s="72"/>
      <c r="UTH32" s="72"/>
      <c r="UTI32" s="72"/>
      <c r="UTJ32" s="72"/>
      <c r="UTK32" s="72"/>
      <c r="UTL32" s="72"/>
      <c r="UTM32" s="72"/>
      <c r="UTN32" s="72"/>
      <c r="UTO32" s="72"/>
      <c r="UTP32" s="72"/>
      <c r="UTQ32" s="72"/>
      <c r="UTR32" s="72"/>
      <c r="UTS32" s="72"/>
      <c r="UTT32" s="72"/>
      <c r="UTU32" s="72"/>
      <c r="UTV32" s="72"/>
      <c r="UTW32" s="72"/>
      <c r="UTX32" s="72"/>
      <c r="UTY32" s="72"/>
      <c r="UTZ32" s="72"/>
      <c r="UUA32" s="72"/>
      <c r="UUB32" s="72"/>
      <c r="UUC32" s="72"/>
      <c r="UUD32" s="72"/>
      <c r="UUE32" s="72"/>
      <c r="UUF32" s="72"/>
      <c r="UUG32" s="72"/>
      <c r="UUH32" s="72"/>
      <c r="UUI32" s="72"/>
      <c r="UUJ32" s="72"/>
      <c r="UUK32" s="72"/>
      <c r="UUL32" s="72"/>
      <c r="UUM32" s="72"/>
      <c r="UUN32" s="72"/>
      <c r="UUO32" s="72"/>
      <c r="UUP32" s="72"/>
      <c r="UUQ32" s="72"/>
      <c r="UUR32" s="72"/>
      <c r="UUS32" s="72"/>
      <c r="UUT32" s="72"/>
      <c r="UUU32" s="72"/>
      <c r="UUV32" s="72"/>
      <c r="UUW32" s="72"/>
      <c r="UUX32" s="72"/>
      <c r="UUY32" s="72"/>
      <c r="UUZ32" s="72"/>
      <c r="UVA32" s="72"/>
      <c r="UVB32" s="72"/>
      <c r="UVC32" s="72"/>
      <c r="UVD32" s="72"/>
      <c r="UVE32" s="72"/>
      <c r="UVF32" s="72"/>
      <c r="UVG32" s="72"/>
      <c r="UVH32" s="72"/>
      <c r="UVI32" s="72"/>
      <c r="UVJ32" s="72"/>
      <c r="UVK32" s="72"/>
      <c r="UVL32" s="72"/>
      <c r="UVM32" s="72"/>
      <c r="UVN32" s="72"/>
      <c r="UVO32" s="72"/>
      <c r="UVP32" s="72"/>
      <c r="UVQ32" s="72"/>
      <c r="UVR32" s="72"/>
      <c r="UVS32" s="72"/>
      <c r="UVT32" s="72"/>
      <c r="UVU32" s="72"/>
      <c r="UVV32" s="72"/>
      <c r="UVW32" s="72"/>
      <c r="UVX32" s="72"/>
      <c r="UVY32" s="72"/>
      <c r="UVZ32" s="72"/>
      <c r="UWA32" s="72"/>
      <c r="UWB32" s="72"/>
      <c r="UWC32" s="72"/>
      <c r="UWD32" s="72"/>
      <c r="UWE32" s="72"/>
      <c r="UWF32" s="72"/>
      <c r="UWG32" s="72"/>
      <c r="UWH32" s="72"/>
      <c r="UWI32" s="72"/>
      <c r="UWJ32" s="72"/>
      <c r="UWK32" s="72"/>
      <c r="UWL32" s="72"/>
      <c r="UWM32" s="72"/>
      <c r="UWN32" s="72"/>
      <c r="UWO32" s="72"/>
      <c r="UWP32" s="72"/>
      <c r="UWQ32" s="72"/>
      <c r="UWR32" s="72"/>
      <c r="UWS32" s="72"/>
      <c r="UWT32" s="72"/>
      <c r="UWU32" s="72"/>
      <c r="UWV32" s="72"/>
      <c r="UWW32" s="72"/>
      <c r="UWX32" s="72"/>
      <c r="UWY32" s="72"/>
      <c r="UWZ32" s="72"/>
      <c r="UXA32" s="72"/>
      <c r="UXB32" s="72"/>
      <c r="UXC32" s="72"/>
      <c r="UXD32" s="72"/>
      <c r="UXE32" s="72"/>
      <c r="UXF32" s="72"/>
      <c r="UXG32" s="72"/>
      <c r="UXH32" s="72"/>
      <c r="UXI32" s="72"/>
      <c r="UXJ32" s="72"/>
      <c r="UXK32" s="72"/>
      <c r="UXL32" s="72"/>
      <c r="UXM32" s="72"/>
      <c r="UXN32" s="72"/>
      <c r="UXO32" s="72"/>
      <c r="UXP32" s="72"/>
      <c r="UXQ32" s="72"/>
      <c r="UXR32" s="72"/>
      <c r="UXS32" s="72"/>
      <c r="UXT32" s="72"/>
      <c r="UXU32" s="72"/>
      <c r="UXV32" s="72"/>
      <c r="UXW32" s="72"/>
      <c r="UXX32" s="72"/>
      <c r="UXY32" s="72"/>
      <c r="UXZ32" s="72"/>
      <c r="UYA32" s="72"/>
      <c r="UYB32" s="72"/>
      <c r="UYC32" s="72"/>
      <c r="UYD32" s="72"/>
      <c r="UYE32" s="72"/>
      <c r="UYF32" s="72"/>
      <c r="UYG32" s="72"/>
      <c r="UYH32" s="72"/>
      <c r="UYI32" s="72"/>
      <c r="UYJ32" s="72"/>
      <c r="UYK32" s="72"/>
      <c r="UYL32" s="72"/>
      <c r="UYM32" s="72"/>
      <c r="UYN32" s="72"/>
      <c r="UYO32" s="72"/>
      <c r="UYP32" s="72"/>
      <c r="UYQ32" s="72"/>
      <c r="UYR32" s="72"/>
      <c r="UYS32" s="72"/>
      <c r="UYT32" s="72"/>
      <c r="UYU32" s="72"/>
      <c r="UYV32" s="72"/>
      <c r="UYW32" s="72"/>
      <c r="UYX32" s="72"/>
      <c r="UYY32" s="72"/>
      <c r="UYZ32" s="72"/>
      <c r="UZA32" s="72"/>
      <c r="UZB32" s="72"/>
      <c r="UZC32" s="72"/>
      <c r="UZD32" s="72"/>
      <c r="UZE32" s="72"/>
      <c r="UZF32" s="72"/>
      <c r="UZG32" s="72"/>
      <c r="UZH32" s="72"/>
      <c r="UZI32" s="72"/>
      <c r="UZJ32" s="72"/>
      <c r="UZK32" s="72"/>
      <c r="UZL32" s="72"/>
      <c r="UZM32" s="72"/>
      <c r="UZN32" s="72"/>
      <c r="UZO32" s="72"/>
      <c r="UZP32" s="72"/>
      <c r="UZQ32" s="72"/>
      <c r="UZR32" s="72"/>
      <c r="UZS32" s="72"/>
      <c r="UZT32" s="72"/>
      <c r="UZU32" s="72"/>
      <c r="UZV32" s="72"/>
      <c r="UZW32" s="72"/>
      <c r="UZX32" s="72"/>
      <c r="UZY32" s="72"/>
      <c r="UZZ32" s="72"/>
      <c r="VAA32" s="72"/>
      <c r="VAB32" s="72"/>
      <c r="VAC32" s="72"/>
      <c r="VAD32" s="72"/>
      <c r="VAE32" s="72"/>
      <c r="VAF32" s="72"/>
      <c r="VAG32" s="72"/>
      <c r="VAH32" s="72"/>
      <c r="VAI32" s="72"/>
      <c r="VAJ32" s="72"/>
      <c r="VAK32" s="72"/>
      <c r="VAL32" s="72"/>
      <c r="VAM32" s="72"/>
      <c r="VAN32" s="72"/>
      <c r="VAO32" s="72"/>
      <c r="VAP32" s="72"/>
      <c r="VAQ32" s="72"/>
      <c r="VAR32" s="72"/>
      <c r="VAS32" s="72"/>
      <c r="VAT32" s="72"/>
      <c r="VAU32" s="72"/>
      <c r="VAV32" s="72"/>
      <c r="VAW32" s="72"/>
      <c r="VAX32" s="72"/>
      <c r="VAY32" s="72"/>
      <c r="VAZ32" s="72"/>
      <c r="VBA32" s="72"/>
      <c r="VBB32" s="72"/>
      <c r="VBC32" s="72"/>
      <c r="VBD32" s="72"/>
      <c r="VBE32" s="72"/>
      <c r="VBF32" s="72"/>
      <c r="VBG32" s="72"/>
      <c r="VBH32" s="72"/>
      <c r="VBI32" s="72"/>
      <c r="VBJ32" s="72"/>
      <c r="VBK32" s="72"/>
      <c r="VBL32" s="72"/>
      <c r="VBM32" s="72"/>
      <c r="VBN32" s="72"/>
      <c r="VBO32" s="72"/>
      <c r="VBP32" s="72"/>
      <c r="VBQ32" s="72"/>
      <c r="VBR32" s="72"/>
      <c r="VBS32" s="72"/>
      <c r="VBT32" s="72"/>
      <c r="VBU32" s="72"/>
      <c r="VBV32" s="72"/>
      <c r="VBW32" s="72"/>
      <c r="VBX32" s="72"/>
      <c r="VBY32" s="72"/>
      <c r="VBZ32" s="72"/>
      <c r="VCA32" s="72"/>
      <c r="VCB32" s="72"/>
      <c r="VCC32" s="72"/>
      <c r="VCD32" s="72"/>
      <c r="VCE32" s="72"/>
      <c r="VCF32" s="72"/>
      <c r="VCG32" s="72"/>
      <c r="VCH32" s="72"/>
      <c r="VCI32" s="72"/>
      <c r="VCJ32" s="72"/>
      <c r="VCK32" s="72"/>
      <c r="VCL32" s="72"/>
      <c r="VCM32" s="72"/>
      <c r="VCN32" s="72"/>
      <c r="VCO32" s="72"/>
      <c r="VCP32" s="72"/>
      <c r="VCQ32" s="72"/>
      <c r="VCR32" s="72"/>
      <c r="VCS32" s="72"/>
      <c r="VCT32" s="72"/>
      <c r="VCU32" s="72"/>
      <c r="VCV32" s="72"/>
      <c r="VCW32" s="72"/>
      <c r="VCX32" s="72"/>
      <c r="VCY32" s="72"/>
      <c r="VCZ32" s="72"/>
      <c r="VDA32" s="72"/>
      <c r="VDB32" s="72"/>
      <c r="VDC32" s="72"/>
      <c r="VDD32" s="72"/>
      <c r="VDE32" s="72"/>
      <c r="VDF32" s="72"/>
      <c r="VDG32" s="72"/>
      <c r="VDH32" s="72"/>
      <c r="VDI32" s="72"/>
      <c r="VDJ32" s="72"/>
      <c r="VDK32" s="72"/>
      <c r="VDL32" s="72"/>
      <c r="VDM32" s="72"/>
      <c r="VDN32" s="72"/>
      <c r="VDO32" s="72"/>
      <c r="VDP32" s="72"/>
      <c r="VDQ32" s="72"/>
      <c r="VDR32" s="72"/>
      <c r="VDS32" s="72"/>
      <c r="VDT32" s="72"/>
      <c r="VDU32" s="72"/>
      <c r="VDV32" s="72"/>
      <c r="VDW32" s="72"/>
      <c r="VDX32" s="72"/>
      <c r="VDY32" s="72"/>
      <c r="VDZ32" s="72"/>
      <c r="VEA32" s="72"/>
      <c r="VEB32" s="72"/>
      <c r="VEC32" s="72"/>
      <c r="VED32" s="72"/>
      <c r="VEE32" s="72"/>
      <c r="VEF32" s="72"/>
      <c r="VEG32" s="72"/>
      <c r="VEH32" s="72"/>
      <c r="VEI32" s="72"/>
      <c r="VEJ32" s="72"/>
      <c r="VEK32" s="72"/>
      <c r="VEL32" s="72"/>
      <c r="VEM32" s="72"/>
      <c r="VEN32" s="72"/>
      <c r="VEO32" s="72"/>
      <c r="VEP32" s="72"/>
      <c r="VEQ32" s="72"/>
      <c r="VER32" s="72"/>
      <c r="VES32" s="72"/>
      <c r="VET32" s="72"/>
      <c r="VEU32" s="72"/>
      <c r="VEV32" s="72"/>
      <c r="VEW32" s="72"/>
      <c r="VEX32" s="72"/>
      <c r="VEY32" s="72"/>
      <c r="VEZ32" s="72"/>
      <c r="VFA32" s="72"/>
      <c r="VFB32" s="72"/>
      <c r="VFC32" s="72"/>
      <c r="VFD32" s="72"/>
      <c r="VFE32" s="72"/>
      <c r="VFF32" s="72"/>
      <c r="VFG32" s="72"/>
      <c r="VFH32" s="72"/>
      <c r="VFI32" s="72"/>
      <c r="VFJ32" s="72"/>
      <c r="VFK32" s="72"/>
      <c r="VFL32" s="72"/>
      <c r="VFM32" s="72"/>
      <c r="VFN32" s="72"/>
      <c r="VFO32" s="72"/>
      <c r="VFP32" s="72"/>
      <c r="VFQ32" s="72"/>
      <c r="VFR32" s="72"/>
      <c r="VFS32" s="72"/>
      <c r="VFT32" s="72"/>
      <c r="VFU32" s="72"/>
      <c r="VFV32" s="72"/>
      <c r="VFW32" s="72"/>
      <c r="VFX32" s="72"/>
      <c r="VFY32" s="72"/>
      <c r="VFZ32" s="72"/>
      <c r="VGA32" s="72"/>
      <c r="VGB32" s="72"/>
      <c r="VGC32" s="72"/>
      <c r="VGD32" s="72"/>
      <c r="VGE32" s="72"/>
      <c r="VGF32" s="72"/>
      <c r="VGG32" s="72"/>
      <c r="VGH32" s="72"/>
      <c r="VGI32" s="72"/>
      <c r="VGJ32" s="72"/>
      <c r="VGK32" s="72"/>
      <c r="VGL32" s="72"/>
      <c r="VGM32" s="72"/>
      <c r="VGN32" s="72"/>
      <c r="VGO32" s="72"/>
      <c r="VGP32" s="72"/>
      <c r="VGQ32" s="72"/>
      <c r="VGR32" s="72"/>
      <c r="VGS32" s="72"/>
      <c r="VGT32" s="72"/>
      <c r="VGU32" s="72"/>
      <c r="VGV32" s="72"/>
      <c r="VGW32" s="72"/>
      <c r="VGX32" s="72"/>
      <c r="VGY32" s="72"/>
      <c r="VGZ32" s="72"/>
      <c r="VHA32" s="72"/>
      <c r="VHB32" s="72"/>
      <c r="VHC32" s="72"/>
      <c r="VHD32" s="72"/>
      <c r="VHE32" s="72"/>
      <c r="VHF32" s="72"/>
      <c r="VHG32" s="72"/>
      <c r="VHH32" s="72"/>
      <c r="VHI32" s="72"/>
      <c r="VHJ32" s="72"/>
      <c r="VHK32" s="72"/>
      <c r="VHL32" s="72"/>
      <c r="VHM32" s="72"/>
      <c r="VHN32" s="72"/>
      <c r="VHO32" s="72"/>
      <c r="VHP32" s="72"/>
      <c r="VHQ32" s="72"/>
      <c r="VHR32" s="72"/>
      <c r="VHS32" s="72"/>
      <c r="VHT32" s="72"/>
      <c r="VHU32" s="72"/>
      <c r="VHV32" s="72"/>
      <c r="VHW32" s="72"/>
      <c r="VHX32" s="72"/>
      <c r="VHY32" s="72"/>
      <c r="VHZ32" s="72"/>
      <c r="VIA32" s="72"/>
      <c r="VIB32" s="72"/>
      <c r="VIC32" s="72"/>
      <c r="VID32" s="72"/>
      <c r="VIE32" s="72"/>
      <c r="VIF32" s="72"/>
      <c r="VIG32" s="72"/>
      <c r="VIH32" s="72"/>
      <c r="VII32" s="72"/>
      <c r="VIJ32" s="72"/>
      <c r="VIK32" s="72"/>
      <c r="VIL32" s="72"/>
      <c r="VIM32" s="72"/>
      <c r="VIN32" s="72"/>
      <c r="VIO32" s="72"/>
      <c r="VIP32" s="72"/>
      <c r="VIQ32" s="72"/>
      <c r="VIR32" s="72"/>
      <c r="VIS32" s="72"/>
      <c r="VIT32" s="72"/>
      <c r="VIU32" s="72"/>
      <c r="VIV32" s="72"/>
      <c r="VIW32" s="72"/>
      <c r="VIX32" s="72"/>
      <c r="VIY32" s="72"/>
      <c r="VIZ32" s="72"/>
      <c r="VJA32" s="72"/>
      <c r="VJB32" s="72"/>
      <c r="VJC32" s="72"/>
      <c r="VJD32" s="72"/>
      <c r="VJE32" s="72"/>
      <c r="VJF32" s="72"/>
      <c r="VJG32" s="72"/>
      <c r="VJH32" s="72"/>
      <c r="VJI32" s="72"/>
      <c r="VJJ32" s="72"/>
      <c r="VJK32" s="72"/>
      <c r="VJL32" s="72"/>
      <c r="VJM32" s="72"/>
      <c r="VJN32" s="72"/>
      <c r="VJO32" s="72"/>
      <c r="VJP32" s="72"/>
      <c r="VJQ32" s="72"/>
      <c r="VJR32" s="72"/>
      <c r="VJS32" s="72"/>
      <c r="VJT32" s="72"/>
      <c r="VJU32" s="72"/>
      <c r="VJV32" s="72"/>
      <c r="VJW32" s="72"/>
      <c r="VJX32" s="72"/>
      <c r="VJY32" s="72"/>
      <c r="VJZ32" s="72"/>
      <c r="VKA32" s="72"/>
      <c r="VKB32" s="72"/>
      <c r="VKC32" s="72"/>
      <c r="VKD32" s="72"/>
      <c r="VKE32" s="72"/>
      <c r="VKF32" s="72"/>
      <c r="VKG32" s="72"/>
      <c r="VKH32" s="72"/>
      <c r="VKI32" s="72"/>
      <c r="VKJ32" s="72"/>
      <c r="VKK32" s="72"/>
      <c r="VKL32" s="72"/>
      <c r="VKM32" s="72"/>
      <c r="VKN32" s="72"/>
      <c r="VKO32" s="72"/>
      <c r="VKP32" s="72"/>
      <c r="VKQ32" s="72"/>
      <c r="VKR32" s="72"/>
      <c r="VKS32" s="72"/>
      <c r="VKT32" s="72"/>
      <c r="VKU32" s="72"/>
      <c r="VKV32" s="72"/>
      <c r="VKW32" s="72"/>
      <c r="VKX32" s="72"/>
      <c r="VKY32" s="72"/>
      <c r="VKZ32" s="72"/>
      <c r="VLA32" s="72"/>
      <c r="VLB32" s="72"/>
      <c r="VLC32" s="72"/>
      <c r="VLD32" s="72"/>
      <c r="VLE32" s="72"/>
      <c r="VLF32" s="72"/>
      <c r="VLG32" s="72"/>
      <c r="VLH32" s="72"/>
      <c r="VLI32" s="72"/>
      <c r="VLJ32" s="72"/>
      <c r="VLK32" s="72"/>
      <c r="VLL32" s="72"/>
      <c r="VLM32" s="72"/>
      <c r="VLN32" s="72"/>
      <c r="VLO32" s="72"/>
      <c r="VLP32" s="72"/>
      <c r="VLQ32" s="72"/>
      <c r="VLR32" s="72"/>
      <c r="VLS32" s="72"/>
      <c r="VLT32" s="72"/>
      <c r="VLU32" s="72"/>
      <c r="VLV32" s="72"/>
      <c r="VLW32" s="72"/>
      <c r="VLX32" s="72"/>
      <c r="VLY32" s="72"/>
      <c r="VLZ32" s="72"/>
      <c r="VMA32" s="72"/>
      <c r="VMB32" s="72"/>
      <c r="VMC32" s="72"/>
      <c r="VMD32" s="72"/>
      <c r="VME32" s="72"/>
      <c r="VMF32" s="72"/>
      <c r="VMG32" s="72"/>
      <c r="VMH32" s="72"/>
      <c r="VMI32" s="72"/>
      <c r="VMJ32" s="72"/>
      <c r="VMK32" s="72"/>
      <c r="VML32" s="72"/>
      <c r="VMM32" s="72"/>
      <c r="VMN32" s="72"/>
      <c r="VMO32" s="72"/>
      <c r="VMP32" s="72"/>
      <c r="VMQ32" s="72"/>
      <c r="VMR32" s="72"/>
      <c r="VMS32" s="72"/>
      <c r="VMT32" s="72"/>
      <c r="VMU32" s="72"/>
      <c r="VMV32" s="72"/>
      <c r="VMW32" s="72"/>
      <c r="VMX32" s="72"/>
      <c r="VMY32" s="72"/>
      <c r="VMZ32" s="72"/>
      <c r="VNA32" s="72"/>
      <c r="VNB32" s="72"/>
      <c r="VNC32" s="72"/>
      <c r="VND32" s="72"/>
      <c r="VNE32" s="72"/>
      <c r="VNF32" s="72"/>
      <c r="VNG32" s="72"/>
      <c r="VNH32" s="72"/>
      <c r="VNI32" s="72"/>
      <c r="VNJ32" s="72"/>
      <c r="VNK32" s="72"/>
      <c r="VNL32" s="72"/>
      <c r="VNM32" s="72"/>
      <c r="VNN32" s="72"/>
      <c r="VNO32" s="72"/>
      <c r="VNP32" s="72"/>
      <c r="VNQ32" s="72"/>
      <c r="VNR32" s="72"/>
      <c r="VNS32" s="72"/>
      <c r="VNT32" s="72"/>
      <c r="VNU32" s="72"/>
      <c r="VNV32" s="72"/>
      <c r="VNW32" s="72"/>
      <c r="VNX32" s="72"/>
      <c r="VNY32" s="72"/>
      <c r="VNZ32" s="72"/>
      <c r="VOA32" s="72"/>
      <c r="VOB32" s="72"/>
      <c r="VOC32" s="72"/>
      <c r="VOD32" s="72"/>
      <c r="VOE32" s="72"/>
      <c r="VOF32" s="72"/>
      <c r="VOG32" s="72"/>
      <c r="VOH32" s="72"/>
      <c r="VOI32" s="72"/>
      <c r="VOJ32" s="72"/>
      <c r="VOK32" s="72"/>
      <c r="VOL32" s="72"/>
      <c r="VOM32" s="72"/>
      <c r="VON32" s="72"/>
      <c r="VOO32" s="72"/>
      <c r="VOP32" s="72"/>
      <c r="VOQ32" s="72"/>
      <c r="VOR32" s="72"/>
      <c r="VOS32" s="72"/>
      <c r="VOT32" s="72"/>
      <c r="VOU32" s="72"/>
      <c r="VOV32" s="72"/>
      <c r="VOW32" s="72"/>
      <c r="VOX32" s="72"/>
      <c r="VOY32" s="72"/>
      <c r="VOZ32" s="72"/>
      <c r="VPA32" s="72"/>
      <c r="VPB32" s="72"/>
      <c r="VPC32" s="72"/>
      <c r="VPD32" s="72"/>
      <c r="VPE32" s="72"/>
      <c r="VPF32" s="72"/>
      <c r="VPG32" s="72"/>
      <c r="VPH32" s="72"/>
      <c r="VPI32" s="72"/>
      <c r="VPJ32" s="72"/>
      <c r="VPK32" s="72"/>
      <c r="VPL32" s="72"/>
      <c r="VPM32" s="72"/>
      <c r="VPN32" s="72"/>
      <c r="VPO32" s="72"/>
      <c r="VPP32" s="72"/>
      <c r="VPQ32" s="72"/>
      <c r="VPR32" s="72"/>
      <c r="VPS32" s="72"/>
      <c r="VPT32" s="72"/>
      <c r="VPU32" s="72"/>
      <c r="VPV32" s="72"/>
      <c r="VPW32" s="72"/>
      <c r="VPX32" s="72"/>
      <c r="VPY32" s="72"/>
      <c r="VPZ32" s="72"/>
      <c r="VQA32" s="72"/>
      <c r="VQB32" s="72"/>
      <c r="VQC32" s="72"/>
      <c r="VQD32" s="72"/>
      <c r="VQE32" s="72"/>
      <c r="VQF32" s="72"/>
      <c r="VQG32" s="72"/>
      <c r="VQH32" s="72"/>
      <c r="VQI32" s="72"/>
      <c r="VQJ32" s="72"/>
      <c r="VQK32" s="72"/>
      <c r="VQL32" s="72"/>
      <c r="VQM32" s="72"/>
      <c r="VQN32" s="72"/>
      <c r="VQO32" s="72"/>
      <c r="VQP32" s="72"/>
      <c r="VQQ32" s="72"/>
      <c r="VQR32" s="72"/>
      <c r="VQS32" s="72"/>
      <c r="VQT32" s="72"/>
      <c r="VQU32" s="72"/>
      <c r="VQV32" s="72"/>
      <c r="VQW32" s="72"/>
      <c r="VQX32" s="72"/>
      <c r="VQY32" s="72"/>
      <c r="VQZ32" s="72"/>
      <c r="VRA32" s="72"/>
      <c r="VRB32" s="72"/>
      <c r="VRC32" s="72"/>
      <c r="VRD32" s="72"/>
      <c r="VRE32" s="72"/>
      <c r="VRF32" s="72"/>
      <c r="VRG32" s="72"/>
      <c r="VRH32" s="72"/>
      <c r="VRI32" s="72"/>
      <c r="VRJ32" s="72"/>
      <c r="VRK32" s="72"/>
      <c r="VRL32" s="72"/>
      <c r="VRM32" s="72"/>
      <c r="VRN32" s="72"/>
      <c r="VRO32" s="72"/>
      <c r="VRP32" s="72"/>
      <c r="VRQ32" s="72"/>
      <c r="VRR32" s="72"/>
      <c r="VRS32" s="72"/>
      <c r="VRT32" s="72"/>
      <c r="VRU32" s="72"/>
      <c r="VRV32" s="72"/>
      <c r="VRW32" s="72"/>
      <c r="VRX32" s="72"/>
      <c r="VRY32" s="72"/>
      <c r="VRZ32" s="72"/>
      <c r="VSA32" s="72"/>
      <c r="VSB32" s="72"/>
      <c r="VSC32" s="72"/>
      <c r="VSD32" s="72"/>
      <c r="VSE32" s="72"/>
      <c r="VSF32" s="72"/>
      <c r="VSG32" s="72"/>
      <c r="VSH32" s="72"/>
      <c r="VSI32" s="72"/>
      <c r="VSJ32" s="72"/>
      <c r="VSK32" s="72"/>
      <c r="VSL32" s="72"/>
      <c r="VSM32" s="72"/>
      <c r="VSN32" s="72"/>
      <c r="VSO32" s="72"/>
      <c r="VSP32" s="72"/>
      <c r="VSQ32" s="72"/>
      <c r="VSR32" s="72"/>
      <c r="VSS32" s="72"/>
      <c r="VST32" s="72"/>
      <c r="VSU32" s="72"/>
      <c r="VSV32" s="72"/>
      <c r="VSW32" s="72"/>
      <c r="VSX32" s="72"/>
      <c r="VSY32" s="72"/>
      <c r="VSZ32" s="72"/>
      <c r="VTA32" s="72"/>
      <c r="VTB32" s="72"/>
      <c r="VTC32" s="72"/>
      <c r="VTD32" s="72"/>
      <c r="VTE32" s="72"/>
      <c r="VTF32" s="72"/>
      <c r="VTG32" s="72"/>
      <c r="VTH32" s="72"/>
      <c r="VTI32" s="72"/>
      <c r="VTJ32" s="72"/>
      <c r="VTK32" s="72"/>
      <c r="VTL32" s="72"/>
      <c r="VTM32" s="72"/>
      <c r="VTN32" s="72"/>
      <c r="VTO32" s="72"/>
      <c r="VTP32" s="72"/>
      <c r="VTQ32" s="72"/>
      <c r="VTR32" s="72"/>
      <c r="VTS32" s="72"/>
      <c r="VTT32" s="72"/>
      <c r="VTU32" s="72"/>
      <c r="VTV32" s="72"/>
      <c r="VTW32" s="72"/>
      <c r="VTX32" s="72"/>
      <c r="VTY32" s="72"/>
      <c r="VTZ32" s="72"/>
      <c r="VUA32" s="72"/>
      <c r="VUB32" s="72"/>
      <c r="VUC32" s="72"/>
      <c r="VUD32" s="72"/>
      <c r="VUE32" s="72"/>
      <c r="VUF32" s="72"/>
      <c r="VUG32" s="72"/>
      <c r="VUH32" s="72"/>
      <c r="VUI32" s="72"/>
      <c r="VUJ32" s="72"/>
      <c r="VUK32" s="72"/>
      <c r="VUL32" s="72"/>
      <c r="VUM32" s="72"/>
      <c r="VUN32" s="72"/>
      <c r="VUO32" s="72"/>
      <c r="VUP32" s="72"/>
      <c r="VUQ32" s="72"/>
      <c r="VUR32" s="72"/>
      <c r="VUS32" s="72"/>
      <c r="VUT32" s="72"/>
      <c r="VUU32" s="72"/>
      <c r="VUV32" s="72"/>
      <c r="VUW32" s="72"/>
      <c r="VUX32" s="72"/>
      <c r="VUY32" s="72"/>
      <c r="VUZ32" s="72"/>
      <c r="VVA32" s="72"/>
      <c r="VVB32" s="72"/>
      <c r="VVC32" s="72"/>
      <c r="VVD32" s="72"/>
      <c r="VVE32" s="72"/>
      <c r="VVF32" s="72"/>
      <c r="VVG32" s="72"/>
      <c r="VVH32" s="72"/>
      <c r="VVI32" s="72"/>
      <c r="VVJ32" s="72"/>
      <c r="VVK32" s="72"/>
      <c r="VVL32" s="72"/>
      <c r="VVM32" s="72"/>
      <c r="VVN32" s="72"/>
      <c r="VVO32" s="72"/>
      <c r="VVP32" s="72"/>
      <c r="VVQ32" s="72"/>
      <c r="VVR32" s="72"/>
      <c r="VVS32" s="72"/>
      <c r="VVT32" s="72"/>
      <c r="VVU32" s="72"/>
      <c r="VVV32" s="72"/>
      <c r="VVW32" s="72"/>
      <c r="VVX32" s="72"/>
      <c r="VVY32" s="72"/>
      <c r="VVZ32" s="72"/>
      <c r="VWA32" s="72"/>
      <c r="VWB32" s="72"/>
      <c r="VWC32" s="72"/>
      <c r="VWD32" s="72"/>
      <c r="VWE32" s="72"/>
      <c r="VWF32" s="72"/>
      <c r="VWG32" s="72"/>
      <c r="VWH32" s="72"/>
      <c r="VWI32" s="72"/>
      <c r="VWJ32" s="72"/>
      <c r="VWK32" s="72"/>
      <c r="VWL32" s="72"/>
      <c r="VWM32" s="72"/>
      <c r="VWN32" s="72"/>
      <c r="VWO32" s="72"/>
      <c r="VWP32" s="72"/>
      <c r="VWQ32" s="72"/>
      <c r="VWR32" s="72"/>
      <c r="VWS32" s="72"/>
      <c r="VWT32" s="72"/>
      <c r="VWU32" s="72"/>
      <c r="VWV32" s="72"/>
      <c r="VWW32" s="72"/>
      <c r="VWX32" s="72"/>
      <c r="VWY32" s="72"/>
      <c r="VWZ32" s="72"/>
      <c r="VXA32" s="72"/>
      <c r="VXB32" s="72"/>
      <c r="VXC32" s="72"/>
      <c r="VXD32" s="72"/>
      <c r="VXE32" s="72"/>
      <c r="VXF32" s="72"/>
      <c r="VXG32" s="72"/>
      <c r="VXH32" s="72"/>
      <c r="VXI32" s="72"/>
      <c r="VXJ32" s="72"/>
      <c r="VXK32" s="72"/>
      <c r="VXL32" s="72"/>
      <c r="VXM32" s="72"/>
      <c r="VXN32" s="72"/>
      <c r="VXO32" s="72"/>
      <c r="VXP32" s="72"/>
      <c r="VXQ32" s="72"/>
      <c r="VXR32" s="72"/>
      <c r="VXS32" s="72"/>
      <c r="VXT32" s="72"/>
      <c r="VXU32" s="72"/>
      <c r="VXV32" s="72"/>
      <c r="VXW32" s="72"/>
      <c r="VXX32" s="72"/>
      <c r="VXY32" s="72"/>
      <c r="VXZ32" s="72"/>
      <c r="VYA32" s="72"/>
      <c r="VYB32" s="72"/>
      <c r="VYC32" s="72"/>
      <c r="VYD32" s="72"/>
      <c r="VYE32" s="72"/>
      <c r="VYF32" s="72"/>
      <c r="VYG32" s="72"/>
      <c r="VYH32" s="72"/>
      <c r="VYI32" s="72"/>
      <c r="VYJ32" s="72"/>
      <c r="VYK32" s="72"/>
      <c r="VYL32" s="72"/>
      <c r="VYM32" s="72"/>
      <c r="VYN32" s="72"/>
      <c r="VYO32" s="72"/>
      <c r="VYP32" s="72"/>
      <c r="VYQ32" s="72"/>
      <c r="VYR32" s="72"/>
      <c r="VYS32" s="72"/>
      <c r="VYT32" s="72"/>
      <c r="VYU32" s="72"/>
      <c r="VYV32" s="72"/>
      <c r="VYW32" s="72"/>
      <c r="VYX32" s="72"/>
      <c r="VYY32" s="72"/>
      <c r="VYZ32" s="72"/>
      <c r="VZA32" s="72"/>
      <c r="VZB32" s="72"/>
      <c r="VZC32" s="72"/>
      <c r="VZD32" s="72"/>
      <c r="VZE32" s="72"/>
      <c r="VZF32" s="72"/>
      <c r="VZG32" s="72"/>
      <c r="VZH32" s="72"/>
      <c r="VZI32" s="72"/>
      <c r="VZJ32" s="72"/>
      <c r="VZK32" s="72"/>
      <c r="VZL32" s="72"/>
      <c r="VZM32" s="72"/>
      <c r="VZN32" s="72"/>
      <c r="VZO32" s="72"/>
      <c r="VZP32" s="72"/>
      <c r="VZQ32" s="72"/>
      <c r="VZR32" s="72"/>
      <c r="VZS32" s="72"/>
      <c r="VZT32" s="72"/>
      <c r="VZU32" s="72"/>
      <c r="VZV32" s="72"/>
      <c r="VZW32" s="72"/>
      <c r="VZX32" s="72"/>
      <c r="VZY32" s="72"/>
      <c r="VZZ32" s="72"/>
      <c r="WAA32" s="72"/>
      <c r="WAB32" s="72"/>
      <c r="WAC32" s="72"/>
      <c r="WAD32" s="72"/>
      <c r="WAE32" s="72"/>
      <c r="WAF32" s="72"/>
      <c r="WAG32" s="72"/>
      <c r="WAH32" s="72"/>
      <c r="WAI32" s="72"/>
      <c r="WAJ32" s="72"/>
      <c r="WAK32" s="72"/>
      <c r="WAL32" s="72"/>
      <c r="WAM32" s="72"/>
      <c r="WAN32" s="72"/>
      <c r="WAO32" s="72"/>
      <c r="WAP32" s="72"/>
      <c r="WAQ32" s="72"/>
      <c r="WAR32" s="72"/>
      <c r="WAS32" s="72"/>
      <c r="WAT32" s="72"/>
      <c r="WAU32" s="72"/>
      <c r="WAV32" s="72"/>
      <c r="WAW32" s="72"/>
      <c r="WAX32" s="72"/>
      <c r="WAY32" s="72"/>
      <c r="WAZ32" s="72"/>
      <c r="WBA32" s="72"/>
      <c r="WBB32" s="72"/>
      <c r="WBC32" s="72"/>
      <c r="WBD32" s="72"/>
      <c r="WBE32" s="72"/>
      <c r="WBF32" s="72"/>
      <c r="WBG32" s="72"/>
      <c r="WBH32" s="72"/>
      <c r="WBI32" s="72"/>
      <c r="WBJ32" s="72"/>
      <c r="WBK32" s="72"/>
      <c r="WBL32" s="72"/>
      <c r="WBM32" s="72"/>
      <c r="WBN32" s="72"/>
      <c r="WBO32" s="72"/>
      <c r="WBP32" s="72"/>
      <c r="WBQ32" s="72"/>
      <c r="WBR32" s="72"/>
      <c r="WBS32" s="72"/>
      <c r="WBT32" s="72"/>
      <c r="WBU32" s="72"/>
      <c r="WBV32" s="72"/>
      <c r="WBW32" s="72"/>
      <c r="WBX32" s="72"/>
      <c r="WBY32" s="72"/>
      <c r="WBZ32" s="72"/>
      <c r="WCA32" s="72"/>
      <c r="WCB32" s="72"/>
      <c r="WCC32" s="72"/>
      <c r="WCD32" s="72"/>
      <c r="WCE32" s="72"/>
      <c r="WCF32" s="72"/>
      <c r="WCG32" s="72"/>
      <c r="WCH32" s="72"/>
      <c r="WCI32" s="72"/>
      <c r="WCJ32" s="72"/>
      <c r="WCK32" s="72"/>
      <c r="WCL32" s="72"/>
      <c r="WCM32" s="72"/>
      <c r="WCN32" s="72"/>
      <c r="WCO32" s="72"/>
      <c r="WCP32" s="72"/>
      <c r="WCQ32" s="72"/>
      <c r="WCR32" s="72"/>
      <c r="WCS32" s="72"/>
      <c r="WCT32" s="72"/>
      <c r="WCU32" s="72"/>
      <c r="WCV32" s="72"/>
      <c r="WCW32" s="72"/>
      <c r="WCX32" s="72"/>
      <c r="WCY32" s="72"/>
      <c r="WCZ32" s="72"/>
      <c r="WDA32" s="72"/>
      <c r="WDB32" s="72"/>
      <c r="WDC32" s="72"/>
      <c r="WDD32" s="72"/>
      <c r="WDE32" s="72"/>
      <c r="WDF32" s="72"/>
      <c r="WDG32" s="72"/>
      <c r="WDH32" s="72"/>
      <c r="WDI32" s="72"/>
      <c r="WDJ32" s="72"/>
      <c r="WDK32" s="72"/>
      <c r="WDL32" s="72"/>
      <c r="WDM32" s="72"/>
      <c r="WDN32" s="72"/>
      <c r="WDO32" s="72"/>
      <c r="WDP32" s="72"/>
      <c r="WDQ32" s="72"/>
      <c r="WDR32" s="72"/>
      <c r="WDS32" s="72"/>
      <c r="WDT32" s="72"/>
      <c r="WDU32" s="72"/>
      <c r="WDV32" s="72"/>
      <c r="WDW32" s="72"/>
      <c r="WDX32" s="72"/>
      <c r="WDY32" s="72"/>
      <c r="WDZ32" s="72"/>
      <c r="WEA32" s="72"/>
      <c r="WEB32" s="72"/>
      <c r="WEC32" s="72"/>
      <c r="WED32" s="72"/>
      <c r="WEE32" s="72"/>
      <c r="WEF32" s="72"/>
      <c r="WEG32" s="72"/>
      <c r="WEH32" s="72"/>
      <c r="WEI32" s="72"/>
      <c r="WEJ32" s="72"/>
      <c r="WEK32" s="72"/>
      <c r="WEL32" s="72"/>
      <c r="WEM32" s="72"/>
      <c r="WEN32" s="72"/>
      <c r="WEO32" s="72"/>
      <c r="WEP32" s="72"/>
      <c r="WEQ32" s="72"/>
      <c r="WER32" s="72"/>
      <c r="WES32" s="72"/>
      <c r="WET32" s="72"/>
      <c r="WEU32" s="72"/>
      <c r="WEV32" s="72"/>
      <c r="WEW32" s="72"/>
      <c r="WEX32" s="72"/>
      <c r="WEY32" s="72"/>
      <c r="WEZ32" s="72"/>
      <c r="WFA32" s="72"/>
      <c r="WFB32" s="72"/>
      <c r="WFC32" s="72"/>
      <c r="WFD32" s="72"/>
      <c r="WFE32" s="72"/>
      <c r="WFF32" s="72"/>
      <c r="WFG32" s="72"/>
      <c r="WFH32" s="72"/>
      <c r="WFI32" s="72"/>
      <c r="WFJ32" s="72"/>
      <c r="WFK32" s="72"/>
      <c r="WFL32" s="72"/>
      <c r="WFM32" s="72"/>
      <c r="WFN32" s="72"/>
      <c r="WFO32" s="72"/>
      <c r="WFP32" s="72"/>
      <c r="WFQ32" s="72"/>
      <c r="WFR32" s="72"/>
      <c r="WFS32" s="72"/>
      <c r="WFT32" s="72"/>
      <c r="WFU32" s="72"/>
      <c r="WFV32" s="72"/>
      <c r="WFW32" s="72"/>
      <c r="WFX32" s="72"/>
      <c r="WFY32" s="72"/>
      <c r="WFZ32" s="72"/>
      <c r="WGA32" s="72"/>
      <c r="WGB32" s="72"/>
      <c r="WGC32" s="72"/>
      <c r="WGD32" s="72"/>
      <c r="WGE32" s="72"/>
      <c r="WGF32" s="72"/>
      <c r="WGG32" s="72"/>
      <c r="WGH32" s="72"/>
      <c r="WGI32" s="72"/>
      <c r="WGJ32" s="72"/>
      <c r="WGK32" s="72"/>
      <c r="WGL32" s="72"/>
      <c r="WGM32" s="72"/>
      <c r="WGN32" s="72"/>
      <c r="WGO32" s="72"/>
      <c r="WGP32" s="72"/>
      <c r="WGQ32" s="72"/>
      <c r="WGR32" s="72"/>
      <c r="WGS32" s="72"/>
      <c r="WGT32" s="72"/>
      <c r="WGU32" s="72"/>
      <c r="WGV32" s="72"/>
      <c r="WGW32" s="72"/>
      <c r="WGX32" s="72"/>
      <c r="WGY32" s="72"/>
      <c r="WGZ32" s="72"/>
      <c r="WHA32" s="72"/>
      <c r="WHB32" s="72"/>
      <c r="WHC32" s="72"/>
      <c r="WHD32" s="72"/>
      <c r="WHE32" s="72"/>
      <c r="WHF32" s="72"/>
      <c r="WHG32" s="72"/>
      <c r="WHH32" s="72"/>
      <c r="WHI32" s="72"/>
      <c r="WHJ32" s="72"/>
      <c r="WHK32" s="72"/>
      <c r="WHL32" s="72"/>
      <c r="WHM32" s="72"/>
      <c r="WHN32" s="72"/>
      <c r="WHO32" s="72"/>
      <c r="WHP32" s="72"/>
      <c r="WHQ32" s="72"/>
      <c r="WHR32" s="72"/>
      <c r="WHS32" s="72"/>
      <c r="WHT32" s="72"/>
      <c r="WHU32" s="72"/>
      <c r="WHV32" s="72"/>
      <c r="WHW32" s="72"/>
      <c r="WHX32" s="72"/>
      <c r="WHY32" s="72"/>
      <c r="WHZ32" s="72"/>
      <c r="WIA32" s="72"/>
      <c r="WIB32" s="72"/>
      <c r="WIC32" s="72"/>
      <c r="WID32" s="72"/>
      <c r="WIE32" s="72"/>
      <c r="WIF32" s="72"/>
      <c r="WIG32" s="72"/>
      <c r="WIH32" s="72"/>
      <c r="WII32" s="72"/>
      <c r="WIJ32" s="72"/>
      <c r="WIK32" s="72"/>
      <c r="WIL32" s="72"/>
      <c r="WIM32" s="72"/>
      <c r="WIN32" s="72"/>
      <c r="WIO32" s="72"/>
      <c r="WIP32" s="72"/>
      <c r="WIQ32" s="72"/>
      <c r="WIR32" s="72"/>
      <c r="WIS32" s="72"/>
      <c r="WIT32" s="72"/>
      <c r="WIU32" s="72"/>
      <c r="WIV32" s="72"/>
      <c r="WIW32" s="72"/>
      <c r="WIX32" s="72"/>
      <c r="WIY32" s="72"/>
      <c r="WIZ32" s="72"/>
      <c r="WJA32" s="72"/>
      <c r="WJB32" s="72"/>
      <c r="WJC32" s="72"/>
      <c r="WJD32" s="72"/>
      <c r="WJE32" s="72"/>
      <c r="WJF32" s="72"/>
      <c r="WJG32" s="72"/>
      <c r="WJH32" s="72"/>
      <c r="WJI32" s="72"/>
      <c r="WJJ32" s="72"/>
      <c r="WJK32" s="72"/>
      <c r="WJL32" s="72"/>
      <c r="WJM32" s="72"/>
      <c r="WJN32" s="72"/>
      <c r="WJO32" s="72"/>
      <c r="WJP32" s="72"/>
      <c r="WJQ32" s="72"/>
      <c r="WJR32" s="72"/>
      <c r="WJS32" s="72"/>
      <c r="WJT32" s="72"/>
      <c r="WJU32" s="72"/>
      <c r="WJV32" s="72"/>
      <c r="WJW32" s="72"/>
      <c r="WJX32" s="72"/>
      <c r="WJY32" s="72"/>
      <c r="WJZ32" s="72"/>
      <c r="WKA32" s="72"/>
      <c r="WKB32" s="72"/>
      <c r="WKC32" s="72"/>
      <c r="WKD32" s="72"/>
      <c r="WKE32" s="72"/>
      <c r="WKF32" s="72"/>
      <c r="WKG32" s="72"/>
      <c r="WKH32" s="72"/>
      <c r="WKI32" s="72"/>
      <c r="WKJ32" s="72"/>
      <c r="WKK32" s="72"/>
      <c r="WKL32" s="72"/>
      <c r="WKM32" s="72"/>
      <c r="WKN32" s="72"/>
      <c r="WKO32" s="72"/>
      <c r="WKP32" s="72"/>
      <c r="WKQ32" s="72"/>
      <c r="WKR32" s="72"/>
      <c r="WKS32" s="72"/>
      <c r="WKT32" s="72"/>
      <c r="WKU32" s="72"/>
      <c r="WKV32" s="72"/>
      <c r="WKW32" s="72"/>
      <c r="WKX32" s="72"/>
      <c r="WKY32" s="72"/>
      <c r="WKZ32" s="72"/>
      <c r="WLA32" s="72"/>
      <c r="WLB32" s="72"/>
      <c r="WLC32" s="72"/>
      <c r="WLD32" s="72"/>
      <c r="WLE32" s="72"/>
      <c r="WLF32" s="72"/>
      <c r="WLG32" s="72"/>
      <c r="WLH32" s="72"/>
      <c r="WLI32" s="72"/>
      <c r="WLJ32" s="72"/>
      <c r="WLK32" s="72"/>
      <c r="WLL32" s="72"/>
      <c r="WLM32" s="72"/>
      <c r="WLN32" s="72"/>
      <c r="WLO32" s="72"/>
      <c r="WLP32" s="72"/>
      <c r="WLQ32" s="72"/>
      <c r="WLR32" s="72"/>
      <c r="WLS32" s="72"/>
      <c r="WLT32" s="72"/>
      <c r="WLU32" s="72"/>
      <c r="WLV32" s="72"/>
      <c r="WLW32" s="72"/>
      <c r="WLX32" s="72"/>
      <c r="WLY32" s="72"/>
      <c r="WLZ32" s="72"/>
      <c r="WMA32" s="72"/>
      <c r="WMB32" s="72"/>
      <c r="WMC32" s="72"/>
      <c r="WMD32" s="72"/>
      <c r="WME32" s="72"/>
      <c r="WMF32" s="72"/>
      <c r="WMG32" s="72"/>
      <c r="WMH32" s="72"/>
      <c r="WMI32" s="72"/>
      <c r="WMJ32" s="72"/>
      <c r="WMK32" s="72"/>
      <c r="WML32" s="72"/>
      <c r="WMM32" s="72"/>
      <c r="WMN32" s="72"/>
      <c r="WMO32" s="72"/>
      <c r="WMP32" s="72"/>
      <c r="WMQ32" s="72"/>
      <c r="WMR32" s="72"/>
      <c r="WMS32" s="72"/>
      <c r="WMT32" s="72"/>
      <c r="WMU32" s="72"/>
      <c r="WMV32" s="72"/>
      <c r="WMW32" s="72"/>
      <c r="WMX32" s="72"/>
      <c r="WMY32" s="72"/>
      <c r="WMZ32" s="72"/>
      <c r="WNA32" s="72"/>
      <c r="WNB32" s="72"/>
      <c r="WNC32" s="72"/>
      <c r="WND32" s="72"/>
      <c r="WNE32" s="72"/>
      <c r="WNF32" s="72"/>
      <c r="WNG32" s="72"/>
      <c r="WNH32" s="72"/>
      <c r="WNI32" s="72"/>
      <c r="WNJ32" s="72"/>
      <c r="WNK32" s="72"/>
      <c r="WNL32" s="72"/>
      <c r="WNM32" s="72"/>
      <c r="WNN32" s="72"/>
      <c r="WNO32" s="72"/>
      <c r="WNP32" s="72"/>
      <c r="WNQ32" s="72"/>
      <c r="WNR32" s="72"/>
      <c r="WNS32" s="72"/>
      <c r="WNT32" s="72"/>
      <c r="WNU32" s="72"/>
      <c r="WNV32" s="72"/>
      <c r="WNW32" s="72"/>
      <c r="WNX32" s="72"/>
      <c r="WNY32" s="72"/>
      <c r="WNZ32" s="72"/>
      <c r="WOA32" s="72"/>
      <c r="WOB32" s="72"/>
      <c r="WOC32" s="72"/>
      <c r="WOD32" s="72"/>
      <c r="WOE32" s="72"/>
      <c r="WOF32" s="72"/>
      <c r="WOG32" s="72"/>
      <c r="WOH32" s="72"/>
      <c r="WOI32" s="72"/>
      <c r="WOJ32" s="72"/>
      <c r="WOK32" s="72"/>
      <c r="WOL32" s="72"/>
      <c r="WOM32" s="72"/>
      <c r="WON32" s="72"/>
      <c r="WOO32" s="72"/>
      <c r="WOP32" s="72"/>
      <c r="WOQ32" s="72"/>
      <c r="WOR32" s="72"/>
      <c r="WOS32" s="72"/>
      <c r="WOT32" s="72"/>
      <c r="WOU32" s="72"/>
      <c r="WOV32" s="72"/>
      <c r="WOW32" s="72"/>
      <c r="WOX32" s="72"/>
      <c r="WOY32" s="72"/>
      <c r="WOZ32" s="72"/>
      <c r="WPA32" s="72"/>
      <c r="WPB32" s="72"/>
      <c r="WPC32" s="72"/>
      <c r="WPD32" s="72"/>
      <c r="WPE32" s="72"/>
      <c r="WPF32" s="72"/>
      <c r="WPG32" s="72"/>
      <c r="WPH32" s="72"/>
      <c r="WPI32" s="72"/>
      <c r="WPJ32" s="72"/>
      <c r="WPK32" s="72"/>
      <c r="WPL32" s="72"/>
      <c r="WPM32" s="72"/>
      <c r="WPN32" s="72"/>
      <c r="WPO32" s="72"/>
      <c r="WPP32" s="72"/>
      <c r="WPQ32" s="72"/>
      <c r="WPR32" s="72"/>
      <c r="WPS32" s="72"/>
      <c r="WPT32" s="72"/>
      <c r="WPU32" s="72"/>
      <c r="WPV32" s="72"/>
      <c r="WPW32" s="72"/>
      <c r="WPX32" s="72"/>
      <c r="WPY32" s="72"/>
      <c r="WPZ32" s="72"/>
      <c r="WQA32" s="72"/>
      <c r="WQB32" s="72"/>
      <c r="WQC32" s="72"/>
      <c r="WQD32" s="72"/>
      <c r="WQE32" s="72"/>
      <c r="WQF32" s="72"/>
      <c r="WQG32" s="72"/>
      <c r="WQH32" s="72"/>
      <c r="WQI32" s="72"/>
      <c r="WQJ32" s="72"/>
      <c r="WQK32" s="72"/>
      <c r="WQL32" s="72"/>
      <c r="WQM32" s="72"/>
      <c r="WQN32" s="72"/>
      <c r="WQO32" s="72"/>
      <c r="WQP32" s="72"/>
      <c r="WQQ32" s="72"/>
      <c r="WQR32" s="72"/>
      <c r="WQS32" s="72"/>
      <c r="WQT32" s="72"/>
      <c r="WQU32" s="72"/>
      <c r="WQV32" s="72"/>
      <c r="WQW32" s="72"/>
      <c r="WQX32" s="72"/>
      <c r="WQY32" s="72"/>
      <c r="WQZ32" s="72"/>
      <c r="WRA32" s="72"/>
      <c r="WRB32" s="72"/>
      <c r="WRC32" s="72"/>
      <c r="WRD32" s="72"/>
      <c r="WRE32" s="72"/>
      <c r="WRF32" s="72"/>
      <c r="WRG32" s="72"/>
      <c r="WRH32" s="72"/>
      <c r="WRI32" s="72"/>
      <c r="WRJ32" s="72"/>
      <c r="WRK32" s="72"/>
      <c r="WRL32" s="72"/>
      <c r="WRM32" s="72"/>
      <c r="WRN32" s="72"/>
      <c r="WRO32" s="72"/>
      <c r="WRP32" s="72"/>
      <c r="WRQ32" s="72"/>
      <c r="WRR32" s="72"/>
      <c r="WRS32" s="72"/>
      <c r="WRT32" s="72"/>
      <c r="WRU32" s="72"/>
      <c r="WRV32" s="72"/>
      <c r="WRW32" s="72"/>
      <c r="WRX32" s="72"/>
      <c r="WRY32" s="72"/>
      <c r="WRZ32" s="72"/>
      <c r="WSA32" s="72"/>
      <c r="WSB32" s="72"/>
      <c r="WSC32" s="72"/>
      <c r="WSD32" s="72"/>
      <c r="WSE32" s="72"/>
      <c r="WSF32" s="72"/>
      <c r="WSG32" s="72"/>
      <c r="WSH32" s="72"/>
      <c r="WSI32" s="72"/>
      <c r="WSJ32" s="72"/>
      <c r="WSK32" s="72"/>
      <c r="WSL32" s="72"/>
      <c r="WSM32" s="72"/>
      <c r="WSN32" s="72"/>
      <c r="WSO32" s="72"/>
      <c r="WSP32" s="72"/>
      <c r="WSQ32" s="72"/>
      <c r="WSR32" s="72"/>
      <c r="WSS32" s="72"/>
      <c r="WST32" s="72"/>
      <c r="WSU32" s="72"/>
      <c r="WSV32" s="72"/>
      <c r="WSW32" s="72"/>
      <c r="WSX32" s="72"/>
      <c r="WSY32" s="72"/>
      <c r="WSZ32" s="72"/>
      <c r="WTA32" s="72"/>
      <c r="WTB32" s="72"/>
      <c r="WTC32" s="72"/>
      <c r="WTD32" s="72"/>
      <c r="WTE32" s="72"/>
      <c r="WTF32" s="72"/>
      <c r="WTG32" s="72"/>
      <c r="WTH32" s="72"/>
      <c r="WTI32" s="72"/>
      <c r="WTJ32" s="72"/>
      <c r="WTK32" s="72"/>
      <c r="WTL32" s="72"/>
      <c r="WTM32" s="72"/>
      <c r="WTN32" s="72"/>
      <c r="WTO32" s="72"/>
      <c r="WTP32" s="72"/>
      <c r="WTQ32" s="72"/>
      <c r="WTR32" s="72"/>
      <c r="WTS32" s="72"/>
      <c r="WTT32" s="72"/>
      <c r="WTU32" s="72"/>
      <c r="WTV32" s="72"/>
      <c r="WTW32" s="72"/>
      <c r="WTX32" s="72"/>
      <c r="WTY32" s="72"/>
      <c r="WTZ32" s="72"/>
      <c r="WUA32" s="72"/>
      <c r="WUB32" s="72"/>
      <c r="WUC32" s="72"/>
      <c r="WUD32" s="72"/>
      <c r="WUE32" s="72"/>
      <c r="WUF32" s="72"/>
      <c r="WUG32" s="72"/>
      <c r="WUH32" s="72"/>
      <c r="WUI32" s="72"/>
      <c r="WUJ32" s="72"/>
      <c r="WUK32" s="72"/>
      <c r="WUL32" s="72"/>
      <c r="WUM32" s="72"/>
      <c r="WUN32" s="72"/>
      <c r="WUO32" s="72"/>
      <c r="WUP32" s="72"/>
      <c r="WUQ32" s="72"/>
      <c r="WUR32" s="72"/>
      <c r="WUS32" s="72"/>
      <c r="WUT32" s="72"/>
      <c r="WUU32" s="72"/>
      <c r="WUV32" s="72"/>
      <c r="WUW32" s="72"/>
      <c r="WUX32" s="72"/>
      <c r="WUY32" s="72"/>
      <c r="WUZ32" s="72"/>
      <c r="WVA32" s="72"/>
      <c r="WVB32" s="72"/>
      <c r="WVC32" s="72"/>
      <c r="WVD32" s="72"/>
      <c r="WVE32" s="72"/>
      <c r="WVF32" s="72"/>
      <c r="WVG32" s="72"/>
      <c r="WVH32" s="72"/>
      <c r="WVI32" s="72"/>
      <c r="WVJ32" s="72"/>
      <c r="WVK32" s="72"/>
      <c r="WVL32" s="72"/>
      <c r="WVM32" s="72"/>
      <c r="WVN32" s="72"/>
      <c r="WVO32" s="72"/>
      <c r="WVP32" s="72"/>
      <c r="WVQ32" s="72"/>
      <c r="WVR32" s="72"/>
      <c r="WVS32" s="72"/>
      <c r="WVT32" s="72"/>
      <c r="WVU32" s="72"/>
      <c r="WVV32" s="72"/>
      <c r="WVW32" s="72"/>
      <c r="WVX32" s="72"/>
      <c r="WVY32" s="72"/>
      <c r="WVZ32" s="72"/>
      <c r="WWA32" s="72"/>
      <c r="WWB32" s="72"/>
      <c r="WWC32" s="72"/>
      <c r="WWD32" s="72"/>
      <c r="WWE32" s="72"/>
      <c r="WWF32" s="72"/>
      <c r="WWG32" s="72"/>
      <c r="WWH32" s="72"/>
      <c r="WWI32" s="72"/>
      <c r="WWJ32" s="72"/>
      <c r="WWK32" s="72"/>
      <c r="WWL32" s="72"/>
      <c r="WWM32" s="72"/>
      <c r="WWN32" s="72"/>
      <c r="WWO32" s="72"/>
      <c r="WWP32" s="72"/>
      <c r="WWQ32" s="72"/>
      <c r="WWR32" s="72"/>
      <c r="WWS32" s="72"/>
      <c r="WWT32" s="72"/>
      <c r="WWU32" s="72"/>
      <c r="WWV32" s="72"/>
      <c r="WWW32" s="72"/>
      <c r="WWX32" s="72"/>
      <c r="WWY32" s="72"/>
      <c r="WWZ32" s="72"/>
      <c r="WXA32" s="72"/>
      <c r="WXB32" s="72"/>
      <c r="WXC32" s="72"/>
      <c r="WXD32" s="72"/>
      <c r="WXE32" s="72"/>
      <c r="WXF32" s="72"/>
      <c r="WXG32" s="72"/>
      <c r="WXH32" s="72"/>
      <c r="WXI32" s="72"/>
      <c r="WXJ32" s="72"/>
      <c r="WXK32" s="72"/>
      <c r="WXL32" s="72"/>
      <c r="WXM32" s="72"/>
      <c r="WXN32" s="72"/>
      <c r="WXO32" s="72"/>
      <c r="WXP32" s="72"/>
      <c r="WXQ32" s="72"/>
      <c r="WXR32" s="72"/>
      <c r="WXS32" s="72"/>
      <c r="WXT32" s="72"/>
      <c r="WXU32" s="72"/>
      <c r="WXV32" s="72"/>
      <c r="WXW32" s="72"/>
      <c r="WXX32" s="72"/>
      <c r="WXY32" s="72"/>
      <c r="WXZ32" s="72"/>
      <c r="WYA32" s="72"/>
      <c r="WYB32" s="72"/>
      <c r="WYC32" s="72"/>
      <c r="WYD32" s="72"/>
      <c r="WYE32" s="72"/>
      <c r="WYF32" s="72"/>
      <c r="WYG32" s="72"/>
      <c r="WYH32" s="72"/>
      <c r="WYI32" s="72"/>
      <c r="WYJ32" s="72"/>
      <c r="WYK32" s="72"/>
      <c r="WYL32" s="72"/>
      <c r="WYM32" s="72"/>
      <c r="WYN32" s="72"/>
      <c r="WYO32" s="72"/>
      <c r="WYP32" s="72"/>
      <c r="WYQ32" s="72"/>
      <c r="WYR32" s="72"/>
      <c r="WYS32" s="72"/>
      <c r="WYT32" s="72"/>
      <c r="WYU32" s="72"/>
      <c r="WYV32" s="72"/>
      <c r="WYW32" s="72"/>
      <c r="WYX32" s="72"/>
      <c r="WYY32" s="72"/>
      <c r="WYZ32" s="72"/>
      <c r="WZA32" s="72"/>
      <c r="WZB32" s="72"/>
      <c r="WZC32" s="72"/>
      <c r="WZD32" s="72"/>
      <c r="WZE32" s="72"/>
      <c r="WZF32" s="72"/>
      <c r="WZG32" s="72"/>
      <c r="WZH32" s="72"/>
      <c r="WZI32" s="72"/>
      <c r="WZJ32" s="72"/>
      <c r="WZK32" s="72"/>
      <c r="WZL32" s="72"/>
      <c r="WZM32" s="72"/>
      <c r="WZN32" s="72"/>
      <c r="WZO32" s="72"/>
      <c r="WZP32" s="72"/>
      <c r="WZQ32" s="72"/>
      <c r="WZR32" s="72"/>
      <c r="WZS32" s="72"/>
      <c r="WZT32" s="72"/>
      <c r="WZU32" s="72"/>
      <c r="WZV32" s="72"/>
      <c r="WZW32" s="72"/>
      <c r="WZX32" s="72"/>
      <c r="WZY32" s="72"/>
      <c r="WZZ32" s="72"/>
      <c r="XAA32" s="72"/>
      <c r="XAB32" s="72"/>
      <c r="XAC32" s="72"/>
      <c r="XAD32" s="72"/>
      <c r="XAE32" s="72"/>
      <c r="XAF32" s="72"/>
      <c r="XAG32" s="72"/>
      <c r="XAH32" s="72"/>
      <c r="XAI32" s="72"/>
      <c r="XAJ32" s="72"/>
      <c r="XAK32" s="72"/>
      <c r="XAL32" s="72"/>
      <c r="XAM32" s="72"/>
      <c r="XAN32" s="72"/>
      <c r="XAO32" s="72"/>
      <c r="XAP32" s="72"/>
      <c r="XAQ32" s="72"/>
      <c r="XAR32" s="72"/>
      <c r="XAS32" s="72"/>
      <c r="XAT32" s="72"/>
      <c r="XAU32" s="72"/>
      <c r="XAV32" s="72"/>
      <c r="XAW32" s="72"/>
      <c r="XAX32" s="72"/>
      <c r="XAY32" s="72"/>
      <c r="XAZ32" s="72"/>
      <c r="XBA32" s="72"/>
      <c r="XBB32" s="72"/>
      <c r="XBC32" s="72"/>
      <c r="XBD32" s="72"/>
      <c r="XBE32" s="72"/>
      <c r="XBF32" s="72"/>
      <c r="XBG32" s="72"/>
      <c r="XBH32" s="72"/>
      <c r="XBI32" s="72"/>
      <c r="XBJ32" s="72"/>
      <c r="XBK32" s="72"/>
      <c r="XBL32" s="72"/>
      <c r="XBM32" s="72"/>
      <c r="XBN32" s="72"/>
      <c r="XBO32" s="72"/>
      <c r="XBP32" s="72"/>
      <c r="XBQ32" s="72"/>
      <c r="XBR32" s="72"/>
      <c r="XBS32" s="72"/>
      <c r="XBT32" s="72"/>
      <c r="XBU32" s="72"/>
      <c r="XBV32" s="72"/>
      <c r="XBW32" s="72"/>
      <c r="XBX32" s="72"/>
      <c r="XBY32" s="72"/>
      <c r="XBZ32" s="72"/>
      <c r="XCA32" s="72"/>
      <c r="XCB32" s="72"/>
      <c r="XCC32" s="72"/>
      <c r="XCD32" s="72"/>
      <c r="XCE32" s="72"/>
      <c r="XCF32" s="72"/>
      <c r="XCG32" s="72"/>
      <c r="XCH32" s="72"/>
      <c r="XCI32" s="72"/>
      <c r="XCJ32" s="72"/>
      <c r="XCK32" s="72"/>
      <c r="XCL32" s="72"/>
      <c r="XCM32" s="72"/>
      <c r="XCN32" s="72"/>
      <c r="XCO32" s="72"/>
      <c r="XCP32" s="72"/>
      <c r="XCQ32" s="72"/>
      <c r="XCR32" s="72"/>
      <c r="XCS32" s="72"/>
      <c r="XCT32" s="72"/>
      <c r="XCU32" s="72"/>
      <c r="XCV32" s="72"/>
      <c r="XCW32" s="72"/>
      <c r="XCX32" s="72"/>
      <c r="XCY32" s="72"/>
      <c r="XCZ32" s="72"/>
      <c r="XDA32" s="72"/>
      <c r="XDB32" s="72"/>
      <c r="XDC32" s="72"/>
      <c r="XDD32" s="72"/>
      <c r="XDE32" s="72"/>
      <c r="XDF32" s="72"/>
      <c r="XDG32" s="72"/>
      <c r="XDH32" s="72"/>
      <c r="XDI32" s="72"/>
      <c r="XDJ32" s="72"/>
      <c r="XDK32" s="72"/>
      <c r="XDL32" s="72"/>
      <c r="XDM32" s="72"/>
      <c r="XDN32" s="72"/>
      <c r="XDO32" s="72"/>
      <c r="XDP32" s="72"/>
      <c r="XDQ32" s="72"/>
      <c r="XDR32" s="72"/>
      <c r="XDS32" s="72"/>
      <c r="XDT32" s="72"/>
      <c r="XDU32" s="72"/>
      <c r="XDV32" s="72"/>
      <c r="XDW32" s="72"/>
      <c r="XDX32" s="72"/>
      <c r="XDY32" s="72"/>
      <c r="XDZ32" s="72"/>
      <c r="XEA32" s="72"/>
      <c r="XEB32" s="72"/>
      <c r="XEC32" s="72"/>
      <c r="XED32" s="72"/>
      <c r="XEE32" s="72"/>
      <c r="XEF32" s="72"/>
      <c r="XEG32" s="72"/>
      <c r="XEH32" s="72"/>
      <c r="XEI32" s="72"/>
      <c r="XEJ32" s="72"/>
      <c r="XEK32" s="72"/>
      <c r="XEL32" s="72"/>
      <c r="XEM32" s="72"/>
      <c r="XEN32" s="72"/>
      <c r="XEO32" s="72"/>
      <c r="XEP32" s="72"/>
      <c r="XEQ32" s="72"/>
      <c r="XER32" s="72"/>
      <c r="XES32" s="72"/>
      <c r="XET32" s="72"/>
      <c r="XEU32" s="72"/>
      <c r="XEV32" s="72"/>
      <c r="XEW32" s="72"/>
      <c r="XEX32" s="72"/>
      <c r="XEY32" s="72"/>
      <c r="XEZ32" s="72"/>
      <c r="XFA32" s="72"/>
      <c r="XFB32" s="72"/>
      <c r="XFC32" s="72"/>
    </row>
    <row r="33" spans="1:16383" s="86" customFormat="1" ht="16.5" customHeight="1">
      <c r="A33" s="99"/>
      <c r="B33" s="1"/>
      <c r="C33" s="59" t="s">
        <v>953</v>
      </c>
      <c r="D33" s="5"/>
      <c r="E33" s="14"/>
      <c r="F33" s="14"/>
      <c r="G33" s="14"/>
      <c r="H33" s="14"/>
      <c r="I33" s="14"/>
      <c r="J33" s="14"/>
      <c r="K33" s="12"/>
      <c r="L33" s="168"/>
      <c r="M33" s="168"/>
      <c r="N33" s="168"/>
      <c r="O33" s="168"/>
      <c r="P33" s="168"/>
      <c r="Q33" s="14"/>
      <c r="R33" s="14"/>
      <c r="S33" s="14"/>
      <c r="T33" s="14"/>
      <c r="U33" s="1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/>
      <c r="XES33" s="1"/>
      <c r="XET33" s="1"/>
      <c r="XEU33" s="1"/>
      <c r="XEV33" s="1"/>
      <c r="XEW33" s="1"/>
      <c r="XEX33" s="1"/>
      <c r="XEY33" s="1"/>
      <c r="XEZ33" s="1"/>
      <c r="XFA33" s="1"/>
      <c r="XFB33" s="1"/>
      <c r="XFC33" s="1"/>
    </row>
    <row r="34" spans="1:16383" ht="16.5" customHeight="1">
      <c r="C34" s="59" t="s">
        <v>496</v>
      </c>
      <c r="E34" s="14"/>
      <c r="F34" s="14"/>
      <c r="G34" s="14"/>
      <c r="H34" s="14"/>
      <c r="I34" s="14"/>
      <c r="J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16383" ht="16.5" customHeight="1">
      <c r="C35" s="14"/>
      <c r="E35" s="14"/>
      <c r="F35" s="14"/>
      <c r="G35" s="14"/>
      <c r="H35" s="14"/>
      <c r="I35" s="14"/>
      <c r="J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16383" ht="16.5" customHeight="1">
      <c r="D36" s="8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72"/>
      <c r="R36" s="72"/>
      <c r="S36" s="72"/>
      <c r="T36" s="72"/>
      <c r="U36" s="72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  <c r="IW36" s="86"/>
      <c r="IX36" s="86"/>
      <c r="IY36" s="86"/>
      <c r="IZ36" s="86"/>
      <c r="JA36" s="86"/>
      <c r="JB36" s="86"/>
      <c r="JC36" s="86"/>
      <c r="JD36" s="86"/>
      <c r="JE36" s="86"/>
      <c r="JF36" s="86"/>
      <c r="JG36" s="86"/>
      <c r="JH36" s="86"/>
      <c r="JI36" s="86"/>
      <c r="JJ36" s="86"/>
      <c r="JK36" s="86"/>
      <c r="JL36" s="86"/>
      <c r="JM36" s="86"/>
      <c r="JN36" s="86"/>
      <c r="JO36" s="86"/>
      <c r="JP36" s="86"/>
      <c r="JQ36" s="86"/>
      <c r="JR36" s="86"/>
      <c r="JS36" s="86"/>
      <c r="JT36" s="86"/>
      <c r="JU36" s="86"/>
      <c r="JV36" s="86"/>
      <c r="JW36" s="86"/>
      <c r="JX36" s="86"/>
      <c r="JY36" s="86"/>
      <c r="JZ36" s="86"/>
      <c r="KA36" s="86"/>
      <c r="KB36" s="86"/>
      <c r="KC36" s="86"/>
      <c r="KD36" s="86"/>
      <c r="KE36" s="86"/>
      <c r="KF36" s="86"/>
      <c r="KG36" s="86"/>
      <c r="KH36" s="86"/>
      <c r="KI36" s="86"/>
      <c r="KJ36" s="86"/>
      <c r="KK36" s="86"/>
      <c r="KL36" s="86"/>
      <c r="KM36" s="86"/>
      <c r="KN36" s="86"/>
      <c r="KO36" s="86"/>
      <c r="KP36" s="86"/>
      <c r="KQ36" s="86"/>
      <c r="KR36" s="86"/>
      <c r="KS36" s="86"/>
      <c r="KT36" s="86"/>
      <c r="KU36" s="86"/>
      <c r="KV36" s="86"/>
      <c r="KW36" s="86"/>
      <c r="KX36" s="86"/>
      <c r="KY36" s="86"/>
      <c r="KZ36" s="86"/>
      <c r="LA36" s="86"/>
      <c r="LB36" s="86"/>
      <c r="LC36" s="86"/>
      <c r="LD36" s="86"/>
      <c r="LE36" s="86"/>
      <c r="LF36" s="86"/>
      <c r="LG36" s="86"/>
      <c r="LH36" s="86"/>
      <c r="LI36" s="86"/>
      <c r="LJ36" s="86"/>
      <c r="LK36" s="86"/>
      <c r="LL36" s="86"/>
      <c r="LM36" s="86"/>
      <c r="LN36" s="86"/>
      <c r="LO36" s="86"/>
      <c r="LP36" s="86"/>
      <c r="LQ36" s="86"/>
      <c r="LR36" s="86"/>
      <c r="LS36" s="86"/>
      <c r="LT36" s="86"/>
      <c r="LU36" s="86"/>
      <c r="LV36" s="86"/>
      <c r="LW36" s="86"/>
      <c r="LX36" s="86"/>
      <c r="LY36" s="86"/>
      <c r="LZ36" s="86"/>
      <c r="MA36" s="86"/>
      <c r="MB36" s="86"/>
      <c r="MC36" s="86"/>
      <c r="MD36" s="86"/>
      <c r="ME36" s="86"/>
      <c r="MF36" s="86"/>
      <c r="MG36" s="86"/>
      <c r="MH36" s="86"/>
      <c r="MI36" s="86"/>
      <c r="MJ36" s="86"/>
      <c r="MK36" s="86"/>
      <c r="ML36" s="86"/>
      <c r="MM36" s="86"/>
      <c r="MN36" s="86"/>
      <c r="MO36" s="86"/>
      <c r="MP36" s="86"/>
      <c r="MQ36" s="86"/>
      <c r="MR36" s="86"/>
      <c r="MS36" s="86"/>
      <c r="MT36" s="86"/>
      <c r="MU36" s="86"/>
      <c r="MV36" s="86"/>
      <c r="MW36" s="86"/>
      <c r="MX36" s="86"/>
      <c r="MY36" s="86"/>
      <c r="MZ36" s="86"/>
      <c r="NA36" s="86"/>
      <c r="NB36" s="86"/>
      <c r="NC36" s="86"/>
      <c r="ND36" s="86"/>
      <c r="NE36" s="86"/>
      <c r="NF36" s="86"/>
      <c r="NG36" s="86"/>
      <c r="NH36" s="86"/>
      <c r="NI36" s="86"/>
      <c r="NJ36" s="86"/>
      <c r="NK36" s="86"/>
      <c r="NL36" s="86"/>
      <c r="NM36" s="86"/>
      <c r="NN36" s="86"/>
      <c r="NO36" s="86"/>
      <c r="NP36" s="86"/>
      <c r="NQ36" s="86"/>
      <c r="NR36" s="86"/>
      <c r="NS36" s="86"/>
      <c r="NT36" s="86"/>
      <c r="NU36" s="86"/>
      <c r="NV36" s="86"/>
      <c r="NW36" s="86"/>
      <c r="NX36" s="86"/>
      <c r="NY36" s="86"/>
      <c r="NZ36" s="86"/>
      <c r="OA36" s="86"/>
      <c r="OB36" s="86"/>
      <c r="OC36" s="86"/>
      <c r="OD36" s="86"/>
      <c r="OE36" s="86"/>
      <c r="OF36" s="86"/>
      <c r="OG36" s="86"/>
      <c r="OH36" s="86"/>
      <c r="OI36" s="86"/>
      <c r="OJ36" s="86"/>
      <c r="OK36" s="86"/>
      <c r="OL36" s="86"/>
      <c r="OM36" s="86"/>
      <c r="ON36" s="86"/>
      <c r="OO36" s="86"/>
      <c r="OP36" s="86"/>
      <c r="OQ36" s="86"/>
      <c r="OR36" s="86"/>
      <c r="OS36" s="86"/>
      <c r="OT36" s="86"/>
      <c r="OU36" s="86"/>
      <c r="OV36" s="86"/>
      <c r="OW36" s="86"/>
      <c r="OX36" s="86"/>
      <c r="OY36" s="86"/>
      <c r="OZ36" s="86"/>
      <c r="PA36" s="86"/>
      <c r="PB36" s="86"/>
      <c r="PC36" s="86"/>
      <c r="PD36" s="86"/>
      <c r="PE36" s="86"/>
      <c r="PF36" s="86"/>
      <c r="PG36" s="86"/>
      <c r="PH36" s="86"/>
      <c r="PI36" s="86"/>
      <c r="PJ36" s="86"/>
      <c r="PK36" s="86"/>
      <c r="PL36" s="86"/>
      <c r="PM36" s="86"/>
      <c r="PN36" s="86"/>
      <c r="PO36" s="86"/>
      <c r="PP36" s="86"/>
      <c r="PQ36" s="86"/>
      <c r="PR36" s="86"/>
      <c r="PS36" s="86"/>
      <c r="PT36" s="86"/>
      <c r="PU36" s="86"/>
      <c r="PV36" s="86"/>
      <c r="PW36" s="86"/>
      <c r="PX36" s="86"/>
      <c r="PY36" s="86"/>
      <c r="PZ36" s="86"/>
      <c r="QA36" s="86"/>
      <c r="QB36" s="86"/>
      <c r="QC36" s="86"/>
      <c r="QD36" s="86"/>
      <c r="QE36" s="86"/>
      <c r="QF36" s="86"/>
      <c r="QG36" s="86"/>
      <c r="QH36" s="86"/>
      <c r="QI36" s="86"/>
      <c r="QJ36" s="86"/>
      <c r="QK36" s="86"/>
      <c r="QL36" s="86"/>
      <c r="QM36" s="86"/>
      <c r="QN36" s="86"/>
      <c r="QO36" s="86"/>
      <c r="QP36" s="86"/>
      <c r="QQ36" s="86"/>
      <c r="QR36" s="86"/>
      <c r="QS36" s="86"/>
      <c r="QT36" s="86"/>
      <c r="QU36" s="86"/>
      <c r="QV36" s="86"/>
      <c r="QW36" s="86"/>
      <c r="QX36" s="86"/>
      <c r="QY36" s="86"/>
      <c r="QZ36" s="86"/>
      <c r="RA36" s="86"/>
      <c r="RB36" s="86"/>
      <c r="RC36" s="86"/>
      <c r="RD36" s="86"/>
      <c r="RE36" s="86"/>
      <c r="RF36" s="86"/>
      <c r="RG36" s="86"/>
      <c r="RH36" s="86"/>
      <c r="RI36" s="86"/>
      <c r="RJ36" s="86"/>
      <c r="RK36" s="86"/>
      <c r="RL36" s="86"/>
      <c r="RM36" s="86"/>
      <c r="RN36" s="86"/>
      <c r="RO36" s="86"/>
      <c r="RP36" s="86"/>
      <c r="RQ36" s="86"/>
      <c r="RR36" s="86"/>
      <c r="RS36" s="86"/>
      <c r="RT36" s="86"/>
      <c r="RU36" s="86"/>
      <c r="RV36" s="86"/>
      <c r="RW36" s="86"/>
      <c r="RX36" s="86"/>
      <c r="RY36" s="86"/>
      <c r="RZ36" s="86"/>
      <c r="SA36" s="86"/>
      <c r="SB36" s="86"/>
      <c r="SC36" s="86"/>
      <c r="SD36" s="86"/>
      <c r="SE36" s="86"/>
      <c r="SF36" s="86"/>
      <c r="SG36" s="86"/>
      <c r="SH36" s="86"/>
      <c r="SI36" s="86"/>
      <c r="SJ36" s="86"/>
      <c r="SK36" s="86"/>
      <c r="SL36" s="86"/>
      <c r="SM36" s="86"/>
      <c r="SN36" s="86"/>
      <c r="SO36" s="86"/>
      <c r="SP36" s="86"/>
      <c r="SQ36" s="86"/>
      <c r="SR36" s="86"/>
      <c r="SS36" s="86"/>
      <c r="ST36" s="86"/>
      <c r="SU36" s="86"/>
      <c r="SV36" s="86"/>
      <c r="SW36" s="86"/>
      <c r="SX36" s="86"/>
      <c r="SY36" s="86"/>
      <c r="SZ36" s="86"/>
      <c r="TA36" s="86"/>
      <c r="TB36" s="86"/>
      <c r="TC36" s="86"/>
      <c r="TD36" s="86"/>
      <c r="TE36" s="86"/>
      <c r="TF36" s="86"/>
      <c r="TG36" s="86"/>
      <c r="TH36" s="86"/>
      <c r="TI36" s="86"/>
      <c r="TJ36" s="86"/>
      <c r="TK36" s="86"/>
      <c r="TL36" s="86"/>
      <c r="TM36" s="86"/>
      <c r="TN36" s="86"/>
      <c r="TO36" s="86"/>
      <c r="TP36" s="86"/>
      <c r="TQ36" s="86"/>
      <c r="TR36" s="86"/>
      <c r="TS36" s="86"/>
      <c r="TT36" s="86"/>
      <c r="TU36" s="86"/>
      <c r="TV36" s="86"/>
      <c r="TW36" s="86"/>
      <c r="TX36" s="86"/>
      <c r="TY36" s="86"/>
      <c r="TZ36" s="86"/>
      <c r="UA36" s="86"/>
      <c r="UB36" s="86"/>
      <c r="UC36" s="86"/>
      <c r="UD36" s="86"/>
      <c r="UE36" s="86"/>
      <c r="UF36" s="86"/>
      <c r="UG36" s="86"/>
      <c r="UH36" s="86"/>
      <c r="UI36" s="86"/>
      <c r="UJ36" s="86"/>
      <c r="UK36" s="86"/>
      <c r="UL36" s="86"/>
      <c r="UM36" s="86"/>
      <c r="UN36" s="86"/>
      <c r="UO36" s="86"/>
      <c r="UP36" s="86"/>
      <c r="UQ36" s="86"/>
      <c r="UR36" s="86"/>
      <c r="US36" s="86"/>
      <c r="UT36" s="86"/>
      <c r="UU36" s="86"/>
      <c r="UV36" s="86"/>
      <c r="UW36" s="86"/>
      <c r="UX36" s="86"/>
      <c r="UY36" s="86"/>
      <c r="UZ36" s="86"/>
      <c r="VA36" s="86"/>
      <c r="VB36" s="86"/>
      <c r="VC36" s="86"/>
      <c r="VD36" s="86"/>
      <c r="VE36" s="86"/>
      <c r="VF36" s="86"/>
      <c r="VG36" s="86"/>
      <c r="VH36" s="86"/>
      <c r="VI36" s="86"/>
      <c r="VJ36" s="86"/>
      <c r="VK36" s="86"/>
      <c r="VL36" s="86"/>
      <c r="VM36" s="86"/>
      <c r="VN36" s="86"/>
      <c r="VO36" s="86"/>
      <c r="VP36" s="86"/>
      <c r="VQ36" s="86"/>
      <c r="VR36" s="86"/>
      <c r="VS36" s="86"/>
      <c r="VT36" s="86"/>
      <c r="VU36" s="86"/>
      <c r="VV36" s="86"/>
      <c r="VW36" s="86"/>
      <c r="VX36" s="86"/>
      <c r="VY36" s="86"/>
      <c r="VZ36" s="86"/>
      <c r="WA36" s="86"/>
      <c r="WB36" s="86"/>
      <c r="WC36" s="86"/>
      <c r="WD36" s="86"/>
      <c r="WE36" s="86"/>
      <c r="WF36" s="86"/>
      <c r="WG36" s="86"/>
      <c r="WH36" s="86"/>
      <c r="WI36" s="86"/>
      <c r="WJ36" s="86"/>
      <c r="WK36" s="86"/>
      <c r="WL36" s="86"/>
      <c r="WM36" s="86"/>
      <c r="WN36" s="86"/>
      <c r="WO36" s="86"/>
      <c r="WP36" s="86"/>
      <c r="WQ36" s="86"/>
      <c r="WR36" s="86"/>
      <c r="WS36" s="86"/>
      <c r="WT36" s="86"/>
      <c r="WU36" s="86"/>
      <c r="WV36" s="86"/>
      <c r="WW36" s="86"/>
      <c r="WX36" s="86"/>
      <c r="WY36" s="86"/>
      <c r="WZ36" s="86"/>
      <c r="XA36" s="86"/>
      <c r="XB36" s="86"/>
      <c r="XC36" s="86"/>
      <c r="XD36" s="86"/>
      <c r="XE36" s="86"/>
      <c r="XF36" s="86"/>
      <c r="XG36" s="86"/>
      <c r="XH36" s="86"/>
      <c r="XI36" s="86"/>
      <c r="XJ36" s="86"/>
      <c r="XK36" s="86"/>
      <c r="XL36" s="86"/>
      <c r="XM36" s="86"/>
      <c r="XN36" s="86"/>
      <c r="XO36" s="86"/>
      <c r="XP36" s="86"/>
      <c r="XQ36" s="86"/>
      <c r="XR36" s="86"/>
      <c r="XS36" s="86"/>
      <c r="XT36" s="86"/>
      <c r="XU36" s="86"/>
      <c r="XV36" s="86"/>
      <c r="XW36" s="86"/>
      <c r="XX36" s="86"/>
      <c r="XY36" s="86"/>
      <c r="XZ36" s="86"/>
      <c r="YA36" s="86"/>
      <c r="YB36" s="86"/>
      <c r="YC36" s="86"/>
      <c r="YD36" s="86"/>
      <c r="YE36" s="86"/>
      <c r="YF36" s="86"/>
      <c r="YG36" s="86"/>
      <c r="YH36" s="86"/>
      <c r="YI36" s="86"/>
      <c r="YJ36" s="86"/>
      <c r="YK36" s="86"/>
      <c r="YL36" s="86"/>
      <c r="YM36" s="86"/>
      <c r="YN36" s="86"/>
      <c r="YO36" s="86"/>
      <c r="YP36" s="86"/>
      <c r="YQ36" s="86"/>
      <c r="YR36" s="86"/>
      <c r="YS36" s="86"/>
      <c r="YT36" s="86"/>
      <c r="YU36" s="86"/>
      <c r="YV36" s="86"/>
      <c r="YW36" s="86"/>
      <c r="YX36" s="86"/>
      <c r="YY36" s="86"/>
      <c r="YZ36" s="86"/>
      <c r="ZA36" s="86"/>
      <c r="ZB36" s="86"/>
      <c r="ZC36" s="86"/>
      <c r="ZD36" s="86"/>
      <c r="ZE36" s="86"/>
      <c r="ZF36" s="86"/>
      <c r="ZG36" s="86"/>
      <c r="ZH36" s="86"/>
      <c r="ZI36" s="86"/>
      <c r="ZJ36" s="86"/>
      <c r="ZK36" s="86"/>
      <c r="ZL36" s="86"/>
      <c r="ZM36" s="86"/>
      <c r="ZN36" s="86"/>
      <c r="ZO36" s="86"/>
      <c r="ZP36" s="86"/>
      <c r="ZQ36" s="86"/>
      <c r="ZR36" s="86"/>
      <c r="ZS36" s="86"/>
      <c r="ZT36" s="86"/>
      <c r="ZU36" s="86"/>
      <c r="ZV36" s="86"/>
      <c r="ZW36" s="86"/>
      <c r="ZX36" s="86"/>
      <c r="ZY36" s="86"/>
      <c r="ZZ36" s="86"/>
      <c r="AAA36" s="86"/>
      <c r="AAB36" s="86"/>
      <c r="AAC36" s="86"/>
      <c r="AAD36" s="86"/>
      <c r="AAE36" s="86"/>
      <c r="AAF36" s="86"/>
      <c r="AAG36" s="86"/>
      <c r="AAH36" s="86"/>
      <c r="AAI36" s="86"/>
      <c r="AAJ36" s="86"/>
      <c r="AAK36" s="86"/>
      <c r="AAL36" s="86"/>
      <c r="AAM36" s="86"/>
      <c r="AAN36" s="86"/>
      <c r="AAO36" s="86"/>
      <c r="AAP36" s="86"/>
      <c r="AAQ36" s="86"/>
      <c r="AAR36" s="86"/>
      <c r="AAS36" s="86"/>
      <c r="AAT36" s="86"/>
      <c r="AAU36" s="86"/>
      <c r="AAV36" s="86"/>
      <c r="AAW36" s="86"/>
      <c r="AAX36" s="86"/>
      <c r="AAY36" s="86"/>
      <c r="AAZ36" s="86"/>
      <c r="ABA36" s="86"/>
      <c r="ABB36" s="86"/>
      <c r="ABC36" s="86"/>
      <c r="ABD36" s="86"/>
      <c r="ABE36" s="86"/>
      <c r="ABF36" s="86"/>
      <c r="ABG36" s="86"/>
      <c r="ABH36" s="86"/>
      <c r="ABI36" s="86"/>
      <c r="ABJ36" s="86"/>
      <c r="ABK36" s="86"/>
      <c r="ABL36" s="86"/>
      <c r="ABM36" s="86"/>
      <c r="ABN36" s="86"/>
      <c r="ABO36" s="86"/>
      <c r="ABP36" s="86"/>
      <c r="ABQ36" s="86"/>
      <c r="ABR36" s="86"/>
      <c r="ABS36" s="86"/>
      <c r="ABT36" s="86"/>
      <c r="ABU36" s="86"/>
      <c r="ABV36" s="86"/>
      <c r="ABW36" s="86"/>
      <c r="ABX36" s="86"/>
      <c r="ABY36" s="86"/>
      <c r="ABZ36" s="86"/>
      <c r="ACA36" s="86"/>
      <c r="ACB36" s="86"/>
      <c r="ACC36" s="86"/>
      <c r="ACD36" s="86"/>
      <c r="ACE36" s="86"/>
      <c r="ACF36" s="86"/>
      <c r="ACG36" s="86"/>
      <c r="ACH36" s="86"/>
      <c r="ACI36" s="86"/>
      <c r="ACJ36" s="86"/>
      <c r="ACK36" s="86"/>
      <c r="ACL36" s="86"/>
      <c r="ACM36" s="86"/>
      <c r="ACN36" s="86"/>
      <c r="ACO36" s="86"/>
      <c r="ACP36" s="86"/>
      <c r="ACQ36" s="86"/>
      <c r="ACR36" s="86"/>
      <c r="ACS36" s="86"/>
      <c r="ACT36" s="86"/>
      <c r="ACU36" s="86"/>
      <c r="ACV36" s="86"/>
      <c r="ACW36" s="86"/>
      <c r="ACX36" s="86"/>
      <c r="ACY36" s="86"/>
      <c r="ACZ36" s="86"/>
      <c r="ADA36" s="86"/>
      <c r="ADB36" s="86"/>
      <c r="ADC36" s="86"/>
      <c r="ADD36" s="86"/>
      <c r="ADE36" s="86"/>
      <c r="ADF36" s="86"/>
      <c r="ADG36" s="86"/>
      <c r="ADH36" s="86"/>
      <c r="ADI36" s="86"/>
      <c r="ADJ36" s="86"/>
      <c r="ADK36" s="86"/>
      <c r="ADL36" s="86"/>
      <c r="ADM36" s="86"/>
      <c r="ADN36" s="86"/>
      <c r="ADO36" s="86"/>
      <c r="ADP36" s="86"/>
      <c r="ADQ36" s="86"/>
      <c r="ADR36" s="86"/>
      <c r="ADS36" s="86"/>
      <c r="ADT36" s="86"/>
      <c r="ADU36" s="86"/>
      <c r="ADV36" s="86"/>
      <c r="ADW36" s="86"/>
      <c r="ADX36" s="86"/>
      <c r="ADY36" s="86"/>
      <c r="ADZ36" s="86"/>
      <c r="AEA36" s="86"/>
      <c r="AEB36" s="86"/>
      <c r="AEC36" s="86"/>
      <c r="AED36" s="86"/>
      <c r="AEE36" s="86"/>
      <c r="AEF36" s="86"/>
      <c r="AEG36" s="86"/>
      <c r="AEH36" s="86"/>
      <c r="AEI36" s="86"/>
      <c r="AEJ36" s="86"/>
      <c r="AEK36" s="86"/>
      <c r="AEL36" s="86"/>
      <c r="AEM36" s="86"/>
      <c r="AEN36" s="86"/>
      <c r="AEO36" s="86"/>
      <c r="AEP36" s="86"/>
      <c r="AEQ36" s="86"/>
      <c r="AER36" s="86"/>
      <c r="AES36" s="86"/>
      <c r="AET36" s="86"/>
      <c r="AEU36" s="86"/>
      <c r="AEV36" s="86"/>
      <c r="AEW36" s="86"/>
      <c r="AEX36" s="86"/>
      <c r="AEY36" s="86"/>
      <c r="AEZ36" s="86"/>
      <c r="AFA36" s="86"/>
      <c r="AFB36" s="86"/>
      <c r="AFC36" s="86"/>
      <c r="AFD36" s="86"/>
      <c r="AFE36" s="86"/>
      <c r="AFF36" s="86"/>
      <c r="AFG36" s="86"/>
      <c r="AFH36" s="86"/>
      <c r="AFI36" s="86"/>
      <c r="AFJ36" s="86"/>
      <c r="AFK36" s="86"/>
      <c r="AFL36" s="86"/>
      <c r="AFM36" s="86"/>
      <c r="AFN36" s="86"/>
      <c r="AFO36" s="86"/>
      <c r="AFP36" s="86"/>
      <c r="AFQ36" s="86"/>
      <c r="AFR36" s="86"/>
      <c r="AFS36" s="86"/>
      <c r="AFT36" s="86"/>
      <c r="AFU36" s="86"/>
      <c r="AFV36" s="86"/>
      <c r="AFW36" s="86"/>
      <c r="AFX36" s="86"/>
      <c r="AFY36" s="86"/>
      <c r="AFZ36" s="86"/>
      <c r="AGA36" s="86"/>
      <c r="AGB36" s="86"/>
      <c r="AGC36" s="86"/>
      <c r="AGD36" s="86"/>
      <c r="AGE36" s="86"/>
      <c r="AGF36" s="86"/>
      <c r="AGG36" s="86"/>
      <c r="AGH36" s="86"/>
      <c r="AGI36" s="86"/>
      <c r="AGJ36" s="86"/>
      <c r="AGK36" s="86"/>
      <c r="AGL36" s="86"/>
      <c r="AGM36" s="86"/>
      <c r="AGN36" s="86"/>
      <c r="AGO36" s="86"/>
      <c r="AGP36" s="86"/>
      <c r="AGQ36" s="86"/>
      <c r="AGR36" s="86"/>
      <c r="AGS36" s="86"/>
      <c r="AGT36" s="86"/>
      <c r="AGU36" s="86"/>
      <c r="AGV36" s="86"/>
      <c r="AGW36" s="86"/>
      <c r="AGX36" s="86"/>
      <c r="AGY36" s="86"/>
      <c r="AGZ36" s="86"/>
      <c r="AHA36" s="86"/>
      <c r="AHB36" s="86"/>
      <c r="AHC36" s="86"/>
      <c r="AHD36" s="86"/>
      <c r="AHE36" s="86"/>
      <c r="AHF36" s="86"/>
      <c r="AHG36" s="86"/>
      <c r="AHH36" s="86"/>
      <c r="AHI36" s="86"/>
      <c r="AHJ36" s="86"/>
      <c r="AHK36" s="86"/>
      <c r="AHL36" s="86"/>
      <c r="AHM36" s="86"/>
      <c r="AHN36" s="86"/>
      <c r="AHO36" s="86"/>
      <c r="AHP36" s="86"/>
      <c r="AHQ36" s="86"/>
      <c r="AHR36" s="86"/>
      <c r="AHS36" s="86"/>
      <c r="AHT36" s="86"/>
      <c r="AHU36" s="86"/>
      <c r="AHV36" s="86"/>
      <c r="AHW36" s="86"/>
      <c r="AHX36" s="86"/>
      <c r="AHY36" s="86"/>
      <c r="AHZ36" s="86"/>
      <c r="AIA36" s="86"/>
      <c r="AIB36" s="86"/>
      <c r="AIC36" s="86"/>
      <c r="AID36" s="86"/>
      <c r="AIE36" s="86"/>
      <c r="AIF36" s="86"/>
      <c r="AIG36" s="86"/>
      <c r="AIH36" s="86"/>
      <c r="AII36" s="86"/>
      <c r="AIJ36" s="86"/>
      <c r="AIK36" s="86"/>
      <c r="AIL36" s="86"/>
      <c r="AIM36" s="86"/>
      <c r="AIN36" s="86"/>
      <c r="AIO36" s="86"/>
      <c r="AIP36" s="86"/>
      <c r="AIQ36" s="86"/>
      <c r="AIR36" s="86"/>
      <c r="AIS36" s="86"/>
      <c r="AIT36" s="86"/>
      <c r="AIU36" s="86"/>
      <c r="AIV36" s="86"/>
      <c r="AIW36" s="86"/>
      <c r="AIX36" s="86"/>
      <c r="AIY36" s="86"/>
      <c r="AIZ36" s="86"/>
      <c r="AJA36" s="86"/>
      <c r="AJB36" s="86"/>
      <c r="AJC36" s="86"/>
      <c r="AJD36" s="86"/>
      <c r="AJE36" s="86"/>
      <c r="AJF36" s="86"/>
      <c r="AJG36" s="86"/>
      <c r="AJH36" s="86"/>
      <c r="AJI36" s="86"/>
      <c r="AJJ36" s="86"/>
      <c r="AJK36" s="86"/>
      <c r="AJL36" s="86"/>
      <c r="AJM36" s="86"/>
      <c r="AJN36" s="86"/>
      <c r="AJO36" s="86"/>
      <c r="AJP36" s="86"/>
      <c r="AJQ36" s="86"/>
      <c r="AJR36" s="86"/>
      <c r="AJS36" s="86"/>
      <c r="AJT36" s="86"/>
      <c r="AJU36" s="86"/>
      <c r="AJV36" s="86"/>
      <c r="AJW36" s="86"/>
      <c r="AJX36" s="86"/>
      <c r="AJY36" s="86"/>
      <c r="AJZ36" s="86"/>
      <c r="AKA36" s="86"/>
      <c r="AKB36" s="86"/>
      <c r="AKC36" s="86"/>
      <c r="AKD36" s="86"/>
      <c r="AKE36" s="86"/>
      <c r="AKF36" s="86"/>
      <c r="AKG36" s="86"/>
      <c r="AKH36" s="86"/>
      <c r="AKI36" s="86"/>
      <c r="AKJ36" s="86"/>
      <c r="AKK36" s="86"/>
      <c r="AKL36" s="86"/>
      <c r="AKM36" s="86"/>
      <c r="AKN36" s="86"/>
      <c r="AKO36" s="86"/>
      <c r="AKP36" s="86"/>
      <c r="AKQ36" s="86"/>
      <c r="AKR36" s="86"/>
      <c r="AKS36" s="86"/>
      <c r="AKT36" s="86"/>
      <c r="AKU36" s="86"/>
      <c r="AKV36" s="86"/>
      <c r="AKW36" s="86"/>
      <c r="AKX36" s="86"/>
      <c r="AKY36" s="86"/>
      <c r="AKZ36" s="86"/>
      <c r="ALA36" s="86"/>
      <c r="ALB36" s="86"/>
      <c r="ALC36" s="86"/>
      <c r="ALD36" s="86"/>
      <c r="ALE36" s="86"/>
      <c r="ALF36" s="86"/>
      <c r="ALG36" s="86"/>
      <c r="ALH36" s="86"/>
      <c r="ALI36" s="86"/>
      <c r="ALJ36" s="86"/>
      <c r="ALK36" s="86"/>
      <c r="ALL36" s="86"/>
      <c r="ALM36" s="86"/>
      <c r="ALN36" s="86"/>
      <c r="ALO36" s="86"/>
      <c r="ALP36" s="86"/>
      <c r="ALQ36" s="86"/>
      <c r="ALR36" s="86"/>
      <c r="ALS36" s="86"/>
      <c r="ALT36" s="86"/>
      <c r="ALU36" s="86"/>
      <c r="ALV36" s="86"/>
      <c r="ALW36" s="86"/>
      <c r="ALX36" s="86"/>
      <c r="ALY36" s="86"/>
      <c r="ALZ36" s="86"/>
      <c r="AMA36" s="86"/>
      <c r="AMB36" s="86"/>
      <c r="AMC36" s="86"/>
      <c r="AMD36" s="86"/>
      <c r="AME36" s="86"/>
      <c r="AMF36" s="86"/>
      <c r="AMG36" s="86"/>
      <c r="AMH36" s="86"/>
      <c r="AMI36" s="86"/>
      <c r="AMJ36" s="86"/>
      <c r="AMK36" s="86"/>
      <c r="AML36" s="86"/>
      <c r="AMM36" s="86"/>
      <c r="AMN36" s="86"/>
      <c r="AMO36" s="86"/>
      <c r="AMP36" s="86"/>
      <c r="AMQ36" s="86"/>
      <c r="AMR36" s="86"/>
      <c r="AMS36" s="86"/>
      <c r="AMT36" s="86"/>
      <c r="AMU36" s="86"/>
      <c r="AMV36" s="86"/>
      <c r="AMW36" s="86"/>
      <c r="AMX36" s="86"/>
      <c r="AMY36" s="86"/>
      <c r="AMZ36" s="86"/>
      <c r="ANA36" s="86"/>
      <c r="ANB36" s="86"/>
      <c r="ANC36" s="86"/>
      <c r="AND36" s="86"/>
      <c r="ANE36" s="86"/>
      <c r="ANF36" s="86"/>
      <c r="ANG36" s="86"/>
      <c r="ANH36" s="86"/>
      <c r="ANI36" s="86"/>
      <c r="ANJ36" s="86"/>
      <c r="ANK36" s="86"/>
      <c r="ANL36" s="86"/>
      <c r="ANM36" s="86"/>
      <c r="ANN36" s="86"/>
      <c r="ANO36" s="86"/>
      <c r="ANP36" s="86"/>
      <c r="ANQ36" s="86"/>
      <c r="ANR36" s="86"/>
      <c r="ANS36" s="86"/>
      <c r="ANT36" s="86"/>
      <c r="ANU36" s="86"/>
      <c r="ANV36" s="86"/>
      <c r="ANW36" s="86"/>
      <c r="ANX36" s="86"/>
      <c r="ANY36" s="86"/>
      <c r="ANZ36" s="86"/>
      <c r="AOA36" s="86"/>
      <c r="AOB36" s="86"/>
      <c r="AOC36" s="86"/>
      <c r="AOD36" s="86"/>
      <c r="AOE36" s="86"/>
      <c r="AOF36" s="86"/>
      <c r="AOG36" s="86"/>
      <c r="AOH36" s="86"/>
      <c r="AOI36" s="86"/>
      <c r="AOJ36" s="86"/>
      <c r="AOK36" s="86"/>
      <c r="AOL36" s="86"/>
      <c r="AOM36" s="86"/>
      <c r="AON36" s="86"/>
      <c r="AOO36" s="86"/>
      <c r="AOP36" s="86"/>
      <c r="AOQ36" s="86"/>
      <c r="AOR36" s="86"/>
      <c r="AOS36" s="86"/>
      <c r="AOT36" s="86"/>
      <c r="AOU36" s="86"/>
      <c r="AOV36" s="86"/>
      <c r="AOW36" s="86"/>
      <c r="AOX36" s="86"/>
      <c r="AOY36" s="86"/>
      <c r="AOZ36" s="86"/>
      <c r="APA36" s="86"/>
      <c r="APB36" s="86"/>
      <c r="APC36" s="86"/>
      <c r="APD36" s="86"/>
      <c r="APE36" s="86"/>
      <c r="APF36" s="86"/>
      <c r="APG36" s="86"/>
      <c r="APH36" s="86"/>
      <c r="API36" s="86"/>
      <c r="APJ36" s="86"/>
      <c r="APK36" s="86"/>
      <c r="APL36" s="86"/>
      <c r="APM36" s="86"/>
      <c r="APN36" s="86"/>
      <c r="APO36" s="86"/>
      <c r="APP36" s="86"/>
      <c r="APQ36" s="86"/>
      <c r="APR36" s="86"/>
      <c r="APS36" s="86"/>
      <c r="APT36" s="86"/>
      <c r="APU36" s="86"/>
      <c r="APV36" s="86"/>
      <c r="APW36" s="86"/>
      <c r="APX36" s="86"/>
      <c r="APY36" s="86"/>
      <c r="APZ36" s="86"/>
      <c r="AQA36" s="86"/>
      <c r="AQB36" s="86"/>
      <c r="AQC36" s="86"/>
      <c r="AQD36" s="86"/>
      <c r="AQE36" s="86"/>
      <c r="AQF36" s="86"/>
      <c r="AQG36" s="86"/>
      <c r="AQH36" s="86"/>
      <c r="AQI36" s="86"/>
      <c r="AQJ36" s="86"/>
      <c r="AQK36" s="86"/>
      <c r="AQL36" s="86"/>
      <c r="AQM36" s="86"/>
      <c r="AQN36" s="86"/>
      <c r="AQO36" s="86"/>
      <c r="AQP36" s="86"/>
      <c r="AQQ36" s="86"/>
      <c r="AQR36" s="86"/>
      <c r="AQS36" s="86"/>
      <c r="AQT36" s="86"/>
      <c r="AQU36" s="86"/>
      <c r="AQV36" s="86"/>
      <c r="AQW36" s="86"/>
      <c r="AQX36" s="86"/>
      <c r="AQY36" s="86"/>
      <c r="AQZ36" s="86"/>
      <c r="ARA36" s="86"/>
      <c r="ARB36" s="86"/>
      <c r="ARC36" s="86"/>
      <c r="ARD36" s="86"/>
      <c r="ARE36" s="86"/>
      <c r="ARF36" s="86"/>
      <c r="ARG36" s="86"/>
      <c r="ARH36" s="86"/>
      <c r="ARI36" s="86"/>
      <c r="ARJ36" s="86"/>
      <c r="ARK36" s="86"/>
      <c r="ARL36" s="86"/>
      <c r="ARM36" s="86"/>
      <c r="ARN36" s="86"/>
      <c r="ARO36" s="86"/>
      <c r="ARP36" s="86"/>
      <c r="ARQ36" s="86"/>
      <c r="ARR36" s="86"/>
      <c r="ARS36" s="86"/>
      <c r="ART36" s="86"/>
      <c r="ARU36" s="86"/>
      <c r="ARV36" s="86"/>
      <c r="ARW36" s="86"/>
      <c r="ARX36" s="86"/>
      <c r="ARY36" s="86"/>
      <c r="ARZ36" s="86"/>
      <c r="ASA36" s="86"/>
      <c r="ASB36" s="86"/>
      <c r="ASC36" s="86"/>
      <c r="ASD36" s="86"/>
      <c r="ASE36" s="86"/>
      <c r="ASF36" s="86"/>
      <c r="ASG36" s="86"/>
      <c r="ASH36" s="86"/>
      <c r="ASI36" s="86"/>
      <c r="ASJ36" s="86"/>
      <c r="ASK36" s="86"/>
      <c r="ASL36" s="86"/>
      <c r="ASM36" s="86"/>
      <c r="ASN36" s="86"/>
      <c r="ASO36" s="86"/>
      <c r="ASP36" s="86"/>
      <c r="ASQ36" s="86"/>
      <c r="ASR36" s="86"/>
      <c r="ASS36" s="86"/>
      <c r="AST36" s="86"/>
      <c r="ASU36" s="86"/>
      <c r="ASV36" s="86"/>
      <c r="ASW36" s="86"/>
      <c r="ASX36" s="86"/>
      <c r="ASY36" s="86"/>
      <c r="ASZ36" s="86"/>
      <c r="ATA36" s="86"/>
      <c r="ATB36" s="86"/>
      <c r="ATC36" s="86"/>
      <c r="ATD36" s="86"/>
      <c r="ATE36" s="86"/>
      <c r="ATF36" s="86"/>
      <c r="ATG36" s="86"/>
      <c r="ATH36" s="86"/>
      <c r="ATI36" s="86"/>
      <c r="ATJ36" s="86"/>
      <c r="ATK36" s="86"/>
      <c r="ATL36" s="86"/>
      <c r="ATM36" s="86"/>
      <c r="ATN36" s="86"/>
      <c r="ATO36" s="86"/>
      <c r="ATP36" s="86"/>
      <c r="ATQ36" s="86"/>
      <c r="ATR36" s="86"/>
      <c r="ATS36" s="86"/>
      <c r="ATT36" s="86"/>
      <c r="ATU36" s="86"/>
      <c r="ATV36" s="86"/>
      <c r="ATW36" s="86"/>
      <c r="ATX36" s="86"/>
      <c r="ATY36" s="86"/>
      <c r="ATZ36" s="86"/>
      <c r="AUA36" s="86"/>
      <c r="AUB36" s="86"/>
      <c r="AUC36" s="86"/>
      <c r="AUD36" s="86"/>
      <c r="AUE36" s="86"/>
      <c r="AUF36" s="86"/>
      <c r="AUG36" s="86"/>
      <c r="AUH36" s="86"/>
      <c r="AUI36" s="86"/>
      <c r="AUJ36" s="86"/>
      <c r="AUK36" s="86"/>
      <c r="AUL36" s="86"/>
      <c r="AUM36" s="86"/>
      <c r="AUN36" s="86"/>
      <c r="AUO36" s="86"/>
      <c r="AUP36" s="86"/>
      <c r="AUQ36" s="86"/>
      <c r="AUR36" s="86"/>
      <c r="AUS36" s="86"/>
      <c r="AUT36" s="86"/>
      <c r="AUU36" s="86"/>
      <c r="AUV36" s="86"/>
      <c r="AUW36" s="86"/>
      <c r="AUX36" s="86"/>
      <c r="AUY36" s="86"/>
      <c r="AUZ36" s="86"/>
      <c r="AVA36" s="86"/>
      <c r="AVB36" s="86"/>
      <c r="AVC36" s="86"/>
      <c r="AVD36" s="86"/>
      <c r="AVE36" s="86"/>
      <c r="AVF36" s="86"/>
      <c r="AVG36" s="86"/>
      <c r="AVH36" s="86"/>
      <c r="AVI36" s="86"/>
      <c r="AVJ36" s="86"/>
      <c r="AVK36" s="86"/>
      <c r="AVL36" s="86"/>
      <c r="AVM36" s="86"/>
      <c r="AVN36" s="86"/>
      <c r="AVO36" s="86"/>
      <c r="AVP36" s="86"/>
      <c r="AVQ36" s="86"/>
      <c r="AVR36" s="86"/>
      <c r="AVS36" s="86"/>
      <c r="AVT36" s="86"/>
      <c r="AVU36" s="86"/>
      <c r="AVV36" s="86"/>
      <c r="AVW36" s="86"/>
      <c r="AVX36" s="86"/>
      <c r="AVY36" s="86"/>
      <c r="AVZ36" s="86"/>
      <c r="AWA36" s="86"/>
      <c r="AWB36" s="86"/>
      <c r="AWC36" s="86"/>
      <c r="AWD36" s="86"/>
      <c r="AWE36" s="86"/>
      <c r="AWF36" s="86"/>
      <c r="AWG36" s="86"/>
      <c r="AWH36" s="86"/>
      <c r="AWI36" s="86"/>
      <c r="AWJ36" s="86"/>
      <c r="AWK36" s="86"/>
      <c r="AWL36" s="86"/>
      <c r="AWM36" s="86"/>
      <c r="AWN36" s="86"/>
      <c r="AWO36" s="86"/>
      <c r="AWP36" s="86"/>
      <c r="AWQ36" s="86"/>
      <c r="AWR36" s="86"/>
      <c r="AWS36" s="86"/>
      <c r="AWT36" s="86"/>
      <c r="AWU36" s="86"/>
      <c r="AWV36" s="86"/>
      <c r="AWW36" s="86"/>
      <c r="AWX36" s="86"/>
      <c r="AWY36" s="86"/>
      <c r="AWZ36" s="86"/>
      <c r="AXA36" s="86"/>
      <c r="AXB36" s="86"/>
      <c r="AXC36" s="86"/>
      <c r="AXD36" s="86"/>
      <c r="AXE36" s="86"/>
      <c r="AXF36" s="86"/>
      <c r="AXG36" s="86"/>
      <c r="AXH36" s="86"/>
      <c r="AXI36" s="86"/>
      <c r="AXJ36" s="86"/>
      <c r="AXK36" s="86"/>
      <c r="AXL36" s="86"/>
      <c r="AXM36" s="86"/>
      <c r="AXN36" s="86"/>
      <c r="AXO36" s="86"/>
      <c r="AXP36" s="86"/>
      <c r="AXQ36" s="86"/>
      <c r="AXR36" s="86"/>
      <c r="AXS36" s="86"/>
      <c r="AXT36" s="86"/>
      <c r="AXU36" s="86"/>
      <c r="AXV36" s="86"/>
      <c r="AXW36" s="86"/>
      <c r="AXX36" s="86"/>
      <c r="AXY36" s="86"/>
      <c r="AXZ36" s="86"/>
      <c r="AYA36" s="86"/>
      <c r="AYB36" s="86"/>
      <c r="AYC36" s="86"/>
      <c r="AYD36" s="86"/>
      <c r="AYE36" s="86"/>
      <c r="AYF36" s="86"/>
      <c r="AYG36" s="86"/>
      <c r="AYH36" s="86"/>
      <c r="AYI36" s="86"/>
      <c r="AYJ36" s="86"/>
      <c r="AYK36" s="86"/>
      <c r="AYL36" s="86"/>
      <c r="AYM36" s="86"/>
      <c r="AYN36" s="86"/>
      <c r="AYO36" s="86"/>
      <c r="AYP36" s="86"/>
      <c r="AYQ36" s="86"/>
      <c r="AYR36" s="86"/>
      <c r="AYS36" s="86"/>
      <c r="AYT36" s="86"/>
      <c r="AYU36" s="86"/>
      <c r="AYV36" s="86"/>
      <c r="AYW36" s="86"/>
      <c r="AYX36" s="86"/>
      <c r="AYY36" s="86"/>
      <c r="AYZ36" s="86"/>
      <c r="AZA36" s="86"/>
      <c r="AZB36" s="86"/>
      <c r="AZC36" s="86"/>
      <c r="AZD36" s="86"/>
      <c r="AZE36" s="86"/>
      <c r="AZF36" s="86"/>
      <c r="AZG36" s="86"/>
      <c r="AZH36" s="86"/>
      <c r="AZI36" s="86"/>
      <c r="AZJ36" s="86"/>
      <c r="AZK36" s="86"/>
      <c r="AZL36" s="86"/>
      <c r="AZM36" s="86"/>
      <c r="AZN36" s="86"/>
      <c r="AZO36" s="86"/>
      <c r="AZP36" s="86"/>
      <c r="AZQ36" s="86"/>
      <c r="AZR36" s="86"/>
      <c r="AZS36" s="86"/>
      <c r="AZT36" s="86"/>
      <c r="AZU36" s="86"/>
      <c r="AZV36" s="86"/>
      <c r="AZW36" s="86"/>
      <c r="AZX36" s="86"/>
      <c r="AZY36" s="86"/>
      <c r="AZZ36" s="86"/>
      <c r="BAA36" s="86"/>
      <c r="BAB36" s="86"/>
      <c r="BAC36" s="86"/>
      <c r="BAD36" s="86"/>
      <c r="BAE36" s="86"/>
      <c r="BAF36" s="86"/>
      <c r="BAG36" s="86"/>
      <c r="BAH36" s="86"/>
      <c r="BAI36" s="86"/>
      <c r="BAJ36" s="86"/>
      <c r="BAK36" s="86"/>
      <c r="BAL36" s="86"/>
      <c r="BAM36" s="86"/>
      <c r="BAN36" s="86"/>
      <c r="BAO36" s="86"/>
      <c r="BAP36" s="86"/>
      <c r="BAQ36" s="86"/>
      <c r="BAR36" s="86"/>
      <c r="BAS36" s="86"/>
      <c r="BAT36" s="86"/>
      <c r="BAU36" s="86"/>
      <c r="BAV36" s="86"/>
      <c r="BAW36" s="86"/>
      <c r="BAX36" s="86"/>
      <c r="BAY36" s="86"/>
      <c r="BAZ36" s="86"/>
      <c r="BBA36" s="86"/>
      <c r="BBB36" s="86"/>
      <c r="BBC36" s="86"/>
      <c r="BBD36" s="86"/>
      <c r="BBE36" s="86"/>
      <c r="BBF36" s="86"/>
      <c r="BBG36" s="86"/>
      <c r="BBH36" s="86"/>
      <c r="BBI36" s="86"/>
      <c r="BBJ36" s="86"/>
      <c r="BBK36" s="86"/>
      <c r="BBL36" s="86"/>
      <c r="BBM36" s="86"/>
      <c r="BBN36" s="86"/>
      <c r="BBO36" s="86"/>
      <c r="BBP36" s="86"/>
      <c r="BBQ36" s="86"/>
      <c r="BBR36" s="86"/>
      <c r="BBS36" s="86"/>
      <c r="BBT36" s="86"/>
      <c r="BBU36" s="86"/>
      <c r="BBV36" s="86"/>
      <c r="BBW36" s="86"/>
      <c r="BBX36" s="86"/>
      <c r="BBY36" s="86"/>
      <c r="BBZ36" s="86"/>
      <c r="BCA36" s="86"/>
      <c r="BCB36" s="86"/>
      <c r="BCC36" s="86"/>
      <c r="BCD36" s="86"/>
      <c r="BCE36" s="86"/>
      <c r="BCF36" s="86"/>
      <c r="BCG36" s="86"/>
      <c r="BCH36" s="86"/>
      <c r="BCI36" s="86"/>
      <c r="BCJ36" s="86"/>
      <c r="BCK36" s="86"/>
      <c r="BCL36" s="86"/>
      <c r="BCM36" s="86"/>
      <c r="BCN36" s="86"/>
      <c r="BCO36" s="86"/>
      <c r="BCP36" s="86"/>
      <c r="BCQ36" s="86"/>
      <c r="BCR36" s="86"/>
      <c r="BCS36" s="86"/>
      <c r="BCT36" s="86"/>
      <c r="BCU36" s="86"/>
      <c r="BCV36" s="86"/>
      <c r="BCW36" s="86"/>
      <c r="BCX36" s="86"/>
      <c r="BCY36" s="86"/>
      <c r="BCZ36" s="86"/>
      <c r="BDA36" s="86"/>
      <c r="BDB36" s="86"/>
      <c r="BDC36" s="86"/>
      <c r="BDD36" s="86"/>
      <c r="BDE36" s="86"/>
      <c r="BDF36" s="86"/>
      <c r="BDG36" s="86"/>
      <c r="BDH36" s="86"/>
      <c r="BDI36" s="86"/>
      <c r="BDJ36" s="86"/>
      <c r="BDK36" s="86"/>
      <c r="BDL36" s="86"/>
      <c r="BDM36" s="86"/>
      <c r="BDN36" s="86"/>
      <c r="BDO36" s="86"/>
      <c r="BDP36" s="86"/>
      <c r="BDQ36" s="86"/>
      <c r="BDR36" s="86"/>
      <c r="BDS36" s="86"/>
      <c r="BDT36" s="86"/>
      <c r="BDU36" s="86"/>
      <c r="BDV36" s="86"/>
      <c r="BDW36" s="86"/>
      <c r="BDX36" s="86"/>
      <c r="BDY36" s="86"/>
      <c r="BDZ36" s="86"/>
      <c r="BEA36" s="86"/>
      <c r="BEB36" s="86"/>
      <c r="BEC36" s="86"/>
      <c r="BED36" s="86"/>
      <c r="BEE36" s="86"/>
      <c r="BEF36" s="86"/>
      <c r="BEG36" s="86"/>
      <c r="BEH36" s="86"/>
      <c r="BEI36" s="86"/>
      <c r="BEJ36" s="86"/>
      <c r="BEK36" s="86"/>
      <c r="BEL36" s="86"/>
      <c r="BEM36" s="86"/>
      <c r="BEN36" s="86"/>
      <c r="BEO36" s="86"/>
      <c r="BEP36" s="86"/>
      <c r="BEQ36" s="86"/>
      <c r="BER36" s="86"/>
      <c r="BES36" s="86"/>
      <c r="BET36" s="86"/>
      <c r="BEU36" s="86"/>
      <c r="BEV36" s="86"/>
      <c r="BEW36" s="86"/>
      <c r="BEX36" s="86"/>
      <c r="BEY36" s="86"/>
      <c r="BEZ36" s="86"/>
      <c r="BFA36" s="86"/>
      <c r="BFB36" s="86"/>
      <c r="BFC36" s="86"/>
      <c r="BFD36" s="86"/>
      <c r="BFE36" s="86"/>
      <c r="BFF36" s="86"/>
      <c r="BFG36" s="86"/>
      <c r="BFH36" s="86"/>
      <c r="BFI36" s="86"/>
      <c r="BFJ36" s="86"/>
      <c r="BFK36" s="86"/>
      <c r="BFL36" s="86"/>
      <c r="BFM36" s="86"/>
      <c r="BFN36" s="86"/>
      <c r="BFO36" s="86"/>
      <c r="BFP36" s="86"/>
      <c r="BFQ36" s="86"/>
      <c r="BFR36" s="86"/>
      <c r="BFS36" s="86"/>
      <c r="BFT36" s="86"/>
      <c r="BFU36" s="86"/>
      <c r="BFV36" s="86"/>
      <c r="BFW36" s="86"/>
      <c r="BFX36" s="86"/>
      <c r="BFY36" s="86"/>
      <c r="BFZ36" s="86"/>
      <c r="BGA36" s="86"/>
      <c r="BGB36" s="86"/>
      <c r="BGC36" s="86"/>
      <c r="BGD36" s="86"/>
      <c r="BGE36" s="86"/>
      <c r="BGF36" s="86"/>
      <c r="BGG36" s="86"/>
      <c r="BGH36" s="86"/>
      <c r="BGI36" s="86"/>
      <c r="BGJ36" s="86"/>
      <c r="BGK36" s="86"/>
      <c r="BGL36" s="86"/>
      <c r="BGM36" s="86"/>
      <c r="BGN36" s="86"/>
      <c r="BGO36" s="86"/>
      <c r="BGP36" s="86"/>
      <c r="BGQ36" s="86"/>
      <c r="BGR36" s="86"/>
      <c r="BGS36" s="86"/>
      <c r="BGT36" s="86"/>
      <c r="BGU36" s="86"/>
      <c r="BGV36" s="86"/>
      <c r="BGW36" s="86"/>
      <c r="BGX36" s="86"/>
      <c r="BGY36" s="86"/>
      <c r="BGZ36" s="86"/>
      <c r="BHA36" s="86"/>
      <c r="BHB36" s="86"/>
      <c r="BHC36" s="86"/>
      <c r="BHD36" s="86"/>
      <c r="BHE36" s="86"/>
      <c r="BHF36" s="86"/>
      <c r="BHG36" s="86"/>
      <c r="BHH36" s="86"/>
      <c r="BHI36" s="86"/>
      <c r="BHJ36" s="86"/>
      <c r="BHK36" s="86"/>
      <c r="BHL36" s="86"/>
      <c r="BHM36" s="86"/>
      <c r="BHN36" s="86"/>
      <c r="BHO36" s="86"/>
      <c r="BHP36" s="86"/>
      <c r="BHQ36" s="86"/>
      <c r="BHR36" s="86"/>
      <c r="BHS36" s="86"/>
      <c r="BHT36" s="86"/>
      <c r="BHU36" s="86"/>
      <c r="BHV36" s="86"/>
      <c r="BHW36" s="86"/>
      <c r="BHX36" s="86"/>
      <c r="BHY36" s="86"/>
      <c r="BHZ36" s="86"/>
      <c r="BIA36" s="86"/>
      <c r="BIB36" s="86"/>
      <c r="BIC36" s="86"/>
      <c r="BID36" s="86"/>
      <c r="BIE36" s="86"/>
      <c r="BIF36" s="86"/>
      <c r="BIG36" s="86"/>
      <c r="BIH36" s="86"/>
      <c r="BII36" s="86"/>
      <c r="BIJ36" s="86"/>
      <c r="BIK36" s="86"/>
      <c r="BIL36" s="86"/>
      <c r="BIM36" s="86"/>
      <c r="BIN36" s="86"/>
      <c r="BIO36" s="86"/>
      <c r="BIP36" s="86"/>
      <c r="BIQ36" s="86"/>
      <c r="BIR36" s="86"/>
      <c r="BIS36" s="86"/>
      <c r="BIT36" s="86"/>
      <c r="BIU36" s="86"/>
      <c r="BIV36" s="86"/>
      <c r="BIW36" s="86"/>
      <c r="BIX36" s="86"/>
      <c r="BIY36" s="86"/>
      <c r="BIZ36" s="86"/>
      <c r="BJA36" s="86"/>
      <c r="BJB36" s="86"/>
      <c r="BJC36" s="86"/>
      <c r="BJD36" s="86"/>
      <c r="BJE36" s="86"/>
      <c r="BJF36" s="86"/>
      <c r="BJG36" s="86"/>
      <c r="BJH36" s="86"/>
      <c r="BJI36" s="86"/>
      <c r="BJJ36" s="86"/>
      <c r="BJK36" s="86"/>
      <c r="BJL36" s="86"/>
      <c r="BJM36" s="86"/>
      <c r="BJN36" s="86"/>
      <c r="BJO36" s="86"/>
      <c r="BJP36" s="86"/>
      <c r="BJQ36" s="86"/>
      <c r="BJR36" s="86"/>
      <c r="BJS36" s="86"/>
      <c r="BJT36" s="86"/>
      <c r="BJU36" s="86"/>
      <c r="BJV36" s="86"/>
      <c r="BJW36" s="86"/>
      <c r="BJX36" s="86"/>
      <c r="BJY36" s="86"/>
      <c r="BJZ36" s="86"/>
      <c r="BKA36" s="86"/>
      <c r="BKB36" s="86"/>
      <c r="BKC36" s="86"/>
      <c r="BKD36" s="86"/>
      <c r="BKE36" s="86"/>
      <c r="BKF36" s="86"/>
      <c r="BKG36" s="86"/>
      <c r="BKH36" s="86"/>
      <c r="BKI36" s="86"/>
      <c r="BKJ36" s="86"/>
      <c r="BKK36" s="86"/>
      <c r="BKL36" s="86"/>
      <c r="BKM36" s="86"/>
      <c r="BKN36" s="86"/>
      <c r="BKO36" s="86"/>
      <c r="BKP36" s="86"/>
      <c r="BKQ36" s="86"/>
      <c r="BKR36" s="86"/>
      <c r="BKS36" s="86"/>
      <c r="BKT36" s="86"/>
      <c r="BKU36" s="86"/>
      <c r="BKV36" s="86"/>
      <c r="BKW36" s="86"/>
      <c r="BKX36" s="86"/>
      <c r="BKY36" s="86"/>
      <c r="BKZ36" s="86"/>
      <c r="BLA36" s="86"/>
      <c r="BLB36" s="86"/>
      <c r="BLC36" s="86"/>
      <c r="BLD36" s="86"/>
      <c r="BLE36" s="86"/>
      <c r="BLF36" s="86"/>
      <c r="BLG36" s="86"/>
      <c r="BLH36" s="86"/>
      <c r="BLI36" s="86"/>
      <c r="BLJ36" s="86"/>
      <c r="BLK36" s="86"/>
      <c r="BLL36" s="86"/>
      <c r="BLM36" s="86"/>
      <c r="BLN36" s="86"/>
      <c r="BLO36" s="86"/>
      <c r="BLP36" s="86"/>
      <c r="BLQ36" s="86"/>
      <c r="BLR36" s="86"/>
      <c r="BLS36" s="86"/>
      <c r="BLT36" s="86"/>
      <c r="BLU36" s="86"/>
      <c r="BLV36" s="86"/>
      <c r="BLW36" s="86"/>
      <c r="BLX36" s="86"/>
      <c r="BLY36" s="86"/>
      <c r="BLZ36" s="86"/>
      <c r="BMA36" s="86"/>
      <c r="BMB36" s="86"/>
      <c r="BMC36" s="86"/>
      <c r="BMD36" s="86"/>
      <c r="BME36" s="86"/>
      <c r="BMF36" s="86"/>
      <c r="BMG36" s="86"/>
      <c r="BMH36" s="86"/>
      <c r="BMI36" s="86"/>
      <c r="BMJ36" s="86"/>
      <c r="BMK36" s="86"/>
      <c r="BML36" s="86"/>
      <c r="BMM36" s="86"/>
      <c r="BMN36" s="86"/>
      <c r="BMO36" s="86"/>
      <c r="BMP36" s="86"/>
      <c r="BMQ36" s="86"/>
      <c r="BMR36" s="86"/>
      <c r="BMS36" s="86"/>
      <c r="BMT36" s="86"/>
      <c r="BMU36" s="86"/>
      <c r="BMV36" s="86"/>
      <c r="BMW36" s="86"/>
      <c r="BMX36" s="86"/>
      <c r="BMY36" s="86"/>
      <c r="BMZ36" s="86"/>
      <c r="BNA36" s="86"/>
      <c r="BNB36" s="86"/>
      <c r="BNC36" s="86"/>
      <c r="BND36" s="86"/>
      <c r="BNE36" s="86"/>
      <c r="BNF36" s="86"/>
      <c r="BNG36" s="86"/>
      <c r="BNH36" s="86"/>
      <c r="BNI36" s="86"/>
      <c r="BNJ36" s="86"/>
      <c r="BNK36" s="86"/>
      <c r="BNL36" s="86"/>
      <c r="BNM36" s="86"/>
      <c r="BNN36" s="86"/>
      <c r="BNO36" s="86"/>
      <c r="BNP36" s="86"/>
      <c r="BNQ36" s="86"/>
      <c r="BNR36" s="86"/>
      <c r="BNS36" s="86"/>
      <c r="BNT36" s="86"/>
      <c r="BNU36" s="86"/>
      <c r="BNV36" s="86"/>
      <c r="BNW36" s="86"/>
      <c r="BNX36" s="86"/>
      <c r="BNY36" s="86"/>
      <c r="BNZ36" s="86"/>
      <c r="BOA36" s="86"/>
      <c r="BOB36" s="86"/>
      <c r="BOC36" s="86"/>
      <c r="BOD36" s="86"/>
      <c r="BOE36" s="86"/>
      <c r="BOF36" s="86"/>
      <c r="BOG36" s="86"/>
      <c r="BOH36" s="86"/>
      <c r="BOI36" s="86"/>
      <c r="BOJ36" s="86"/>
      <c r="BOK36" s="86"/>
      <c r="BOL36" s="86"/>
      <c r="BOM36" s="86"/>
      <c r="BON36" s="86"/>
      <c r="BOO36" s="86"/>
      <c r="BOP36" s="86"/>
      <c r="BOQ36" s="86"/>
      <c r="BOR36" s="86"/>
      <c r="BOS36" s="86"/>
      <c r="BOT36" s="86"/>
      <c r="BOU36" s="86"/>
      <c r="BOV36" s="86"/>
      <c r="BOW36" s="86"/>
      <c r="BOX36" s="86"/>
      <c r="BOY36" s="86"/>
      <c r="BOZ36" s="86"/>
      <c r="BPA36" s="86"/>
      <c r="BPB36" s="86"/>
      <c r="BPC36" s="86"/>
      <c r="BPD36" s="86"/>
      <c r="BPE36" s="86"/>
      <c r="BPF36" s="86"/>
      <c r="BPG36" s="86"/>
      <c r="BPH36" s="86"/>
      <c r="BPI36" s="86"/>
      <c r="BPJ36" s="86"/>
      <c r="BPK36" s="86"/>
      <c r="BPL36" s="86"/>
      <c r="BPM36" s="86"/>
      <c r="BPN36" s="86"/>
      <c r="BPO36" s="86"/>
      <c r="BPP36" s="86"/>
      <c r="BPQ36" s="86"/>
      <c r="BPR36" s="86"/>
      <c r="BPS36" s="86"/>
      <c r="BPT36" s="86"/>
      <c r="BPU36" s="86"/>
      <c r="BPV36" s="86"/>
      <c r="BPW36" s="86"/>
      <c r="BPX36" s="86"/>
      <c r="BPY36" s="86"/>
      <c r="BPZ36" s="86"/>
      <c r="BQA36" s="86"/>
      <c r="BQB36" s="86"/>
      <c r="BQC36" s="86"/>
      <c r="BQD36" s="86"/>
      <c r="BQE36" s="86"/>
      <c r="BQF36" s="86"/>
      <c r="BQG36" s="86"/>
      <c r="BQH36" s="86"/>
      <c r="BQI36" s="86"/>
      <c r="BQJ36" s="86"/>
      <c r="BQK36" s="86"/>
      <c r="BQL36" s="86"/>
      <c r="BQM36" s="86"/>
      <c r="BQN36" s="86"/>
      <c r="BQO36" s="86"/>
      <c r="BQP36" s="86"/>
      <c r="BQQ36" s="86"/>
      <c r="BQR36" s="86"/>
      <c r="BQS36" s="86"/>
      <c r="BQT36" s="86"/>
      <c r="BQU36" s="86"/>
      <c r="BQV36" s="86"/>
      <c r="BQW36" s="86"/>
      <c r="BQX36" s="86"/>
      <c r="BQY36" s="86"/>
      <c r="BQZ36" s="86"/>
      <c r="BRA36" s="86"/>
      <c r="BRB36" s="86"/>
      <c r="BRC36" s="86"/>
      <c r="BRD36" s="86"/>
      <c r="BRE36" s="86"/>
      <c r="BRF36" s="86"/>
      <c r="BRG36" s="86"/>
      <c r="BRH36" s="86"/>
      <c r="BRI36" s="86"/>
      <c r="BRJ36" s="86"/>
      <c r="BRK36" s="86"/>
      <c r="BRL36" s="86"/>
      <c r="BRM36" s="86"/>
      <c r="BRN36" s="86"/>
      <c r="BRO36" s="86"/>
      <c r="BRP36" s="86"/>
      <c r="BRQ36" s="86"/>
      <c r="BRR36" s="86"/>
      <c r="BRS36" s="86"/>
      <c r="BRT36" s="86"/>
      <c r="BRU36" s="86"/>
      <c r="BRV36" s="86"/>
      <c r="BRW36" s="86"/>
      <c r="BRX36" s="86"/>
      <c r="BRY36" s="86"/>
      <c r="BRZ36" s="86"/>
      <c r="BSA36" s="86"/>
      <c r="BSB36" s="86"/>
      <c r="BSC36" s="86"/>
      <c r="BSD36" s="86"/>
      <c r="BSE36" s="86"/>
      <c r="BSF36" s="86"/>
      <c r="BSG36" s="86"/>
      <c r="BSH36" s="86"/>
      <c r="BSI36" s="86"/>
      <c r="BSJ36" s="86"/>
      <c r="BSK36" s="86"/>
      <c r="BSL36" s="86"/>
      <c r="BSM36" s="86"/>
      <c r="BSN36" s="86"/>
      <c r="BSO36" s="86"/>
      <c r="BSP36" s="86"/>
      <c r="BSQ36" s="86"/>
      <c r="BSR36" s="86"/>
      <c r="BSS36" s="86"/>
      <c r="BST36" s="86"/>
      <c r="BSU36" s="86"/>
      <c r="BSV36" s="86"/>
      <c r="BSW36" s="86"/>
      <c r="BSX36" s="86"/>
      <c r="BSY36" s="86"/>
      <c r="BSZ36" s="86"/>
      <c r="BTA36" s="86"/>
      <c r="BTB36" s="86"/>
      <c r="BTC36" s="86"/>
      <c r="BTD36" s="86"/>
      <c r="BTE36" s="86"/>
      <c r="BTF36" s="86"/>
      <c r="BTG36" s="86"/>
      <c r="BTH36" s="86"/>
      <c r="BTI36" s="86"/>
      <c r="BTJ36" s="86"/>
      <c r="BTK36" s="86"/>
      <c r="BTL36" s="86"/>
      <c r="BTM36" s="86"/>
      <c r="BTN36" s="86"/>
      <c r="BTO36" s="86"/>
      <c r="BTP36" s="86"/>
      <c r="BTQ36" s="86"/>
      <c r="BTR36" s="86"/>
      <c r="BTS36" s="86"/>
      <c r="BTT36" s="86"/>
      <c r="BTU36" s="86"/>
      <c r="BTV36" s="86"/>
      <c r="BTW36" s="86"/>
      <c r="BTX36" s="86"/>
      <c r="BTY36" s="86"/>
      <c r="BTZ36" s="86"/>
      <c r="BUA36" s="86"/>
      <c r="BUB36" s="86"/>
      <c r="BUC36" s="86"/>
      <c r="BUD36" s="86"/>
      <c r="BUE36" s="86"/>
      <c r="BUF36" s="86"/>
      <c r="BUG36" s="86"/>
      <c r="BUH36" s="86"/>
      <c r="BUI36" s="86"/>
      <c r="BUJ36" s="86"/>
      <c r="BUK36" s="86"/>
      <c r="BUL36" s="86"/>
      <c r="BUM36" s="86"/>
      <c r="BUN36" s="86"/>
      <c r="BUO36" s="86"/>
      <c r="BUP36" s="86"/>
      <c r="BUQ36" s="86"/>
      <c r="BUR36" s="86"/>
      <c r="BUS36" s="86"/>
      <c r="BUT36" s="86"/>
      <c r="BUU36" s="86"/>
      <c r="BUV36" s="86"/>
      <c r="BUW36" s="86"/>
      <c r="BUX36" s="86"/>
      <c r="BUY36" s="86"/>
      <c r="BUZ36" s="86"/>
      <c r="BVA36" s="86"/>
      <c r="BVB36" s="86"/>
      <c r="BVC36" s="86"/>
      <c r="BVD36" s="86"/>
      <c r="BVE36" s="86"/>
      <c r="BVF36" s="86"/>
      <c r="BVG36" s="86"/>
      <c r="BVH36" s="86"/>
      <c r="BVI36" s="86"/>
      <c r="BVJ36" s="86"/>
      <c r="BVK36" s="86"/>
      <c r="BVL36" s="86"/>
      <c r="BVM36" s="86"/>
      <c r="BVN36" s="86"/>
      <c r="BVO36" s="86"/>
      <c r="BVP36" s="86"/>
      <c r="BVQ36" s="86"/>
      <c r="BVR36" s="86"/>
      <c r="BVS36" s="86"/>
      <c r="BVT36" s="86"/>
      <c r="BVU36" s="86"/>
      <c r="BVV36" s="86"/>
      <c r="BVW36" s="86"/>
      <c r="BVX36" s="86"/>
      <c r="BVY36" s="86"/>
      <c r="BVZ36" s="86"/>
      <c r="BWA36" s="86"/>
      <c r="BWB36" s="86"/>
      <c r="BWC36" s="86"/>
      <c r="BWD36" s="86"/>
      <c r="BWE36" s="86"/>
      <c r="BWF36" s="86"/>
      <c r="BWG36" s="86"/>
      <c r="BWH36" s="86"/>
      <c r="BWI36" s="86"/>
      <c r="BWJ36" s="86"/>
      <c r="BWK36" s="86"/>
      <c r="BWL36" s="86"/>
      <c r="BWM36" s="86"/>
      <c r="BWN36" s="86"/>
      <c r="BWO36" s="86"/>
      <c r="BWP36" s="86"/>
      <c r="BWQ36" s="86"/>
      <c r="BWR36" s="86"/>
      <c r="BWS36" s="86"/>
      <c r="BWT36" s="86"/>
      <c r="BWU36" s="86"/>
      <c r="BWV36" s="86"/>
      <c r="BWW36" s="86"/>
      <c r="BWX36" s="86"/>
      <c r="BWY36" s="86"/>
      <c r="BWZ36" s="86"/>
      <c r="BXA36" s="86"/>
      <c r="BXB36" s="86"/>
      <c r="BXC36" s="86"/>
      <c r="BXD36" s="86"/>
      <c r="BXE36" s="86"/>
      <c r="BXF36" s="86"/>
      <c r="BXG36" s="86"/>
      <c r="BXH36" s="86"/>
      <c r="BXI36" s="86"/>
      <c r="BXJ36" s="86"/>
      <c r="BXK36" s="86"/>
      <c r="BXL36" s="86"/>
      <c r="BXM36" s="86"/>
      <c r="BXN36" s="86"/>
      <c r="BXO36" s="86"/>
      <c r="BXP36" s="86"/>
      <c r="BXQ36" s="86"/>
      <c r="BXR36" s="86"/>
      <c r="BXS36" s="86"/>
      <c r="BXT36" s="86"/>
      <c r="BXU36" s="86"/>
      <c r="BXV36" s="86"/>
      <c r="BXW36" s="86"/>
      <c r="BXX36" s="86"/>
      <c r="BXY36" s="86"/>
      <c r="BXZ36" s="86"/>
      <c r="BYA36" s="86"/>
      <c r="BYB36" s="86"/>
      <c r="BYC36" s="86"/>
      <c r="BYD36" s="86"/>
      <c r="BYE36" s="86"/>
      <c r="BYF36" s="86"/>
      <c r="BYG36" s="86"/>
      <c r="BYH36" s="86"/>
      <c r="BYI36" s="86"/>
      <c r="BYJ36" s="86"/>
      <c r="BYK36" s="86"/>
      <c r="BYL36" s="86"/>
      <c r="BYM36" s="86"/>
      <c r="BYN36" s="86"/>
      <c r="BYO36" s="86"/>
      <c r="BYP36" s="86"/>
      <c r="BYQ36" s="86"/>
      <c r="BYR36" s="86"/>
      <c r="BYS36" s="86"/>
      <c r="BYT36" s="86"/>
      <c r="BYU36" s="86"/>
      <c r="BYV36" s="86"/>
      <c r="BYW36" s="86"/>
      <c r="BYX36" s="86"/>
      <c r="BYY36" s="86"/>
      <c r="BYZ36" s="86"/>
      <c r="BZA36" s="86"/>
      <c r="BZB36" s="86"/>
      <c r="BZC36" s="86"/>
      <c r="BZD36" s="86"/>
      <c r="BZE36" s="86"/>
      <c r="BZF36" s="86"/>
      <c r="BZG36" s="86"/>
      <c r="BZH36" s="86"/>
      <c r="BZI36" s="86"/>
      <c r="BZJ36" s="86"/>
      <c r="BZK36" s="86"/>
      <c r="BZL36" s="86"/>
      <c r="BZM36" s="86"/>
      <c r="BZN36" s="86"/>
      <c r="BZO36" s="86"/>
      <c r="BZP36" s="86"/>
      <c r="BZQ36" s="86"/>
      <c r="BZR36" s="86"/>
      <c r="BZS36" s="86"/>
      <c r="BZT36" s="86"/>
      <c r="BZU36" s="86"/>
      <c r="BZV36" s="86"/>
      <c r="BZW36" s="86"/>
      <c r="BZX36" s="86"/>
      <c r="BZY36" s="86"/>
      <c r="BZZ36" s="86"/>
      <c r="CAA36" s="86"/>
      <c r="CAB36" s="86"/>
      <c r="CAC36" s="86"/>
      <c r="CAD36" s="86"/>
      <c r="CAE36" s="86"/>
      <c r="CAF36" s="86"/>
      <c r="CAG36" s="86"/>
      <c r="CAH36" s="86"/>
      <c r="CAI36" s="86"/>
      <c r="CAJ36" s="86"/>
      <c r="CAK36" s="86"/>
      <c r="CAL36" s="86"/>
      <c r="CAM36" s="86"/>
      <c r="CAN36" s="86"/>
      <c r="CAO36" s="86"/>
      <c r="CAP36" s="86"/>
      <c r="CAQ36" s="86"/>
      <c r="CAR36" s="86"/>
      <c r="CAS36" s="86"/>
      <c r="CAT36" s="86"/>
      <c r="CAU36" s="86"/>
      <c r="CAV36" s="86"/>
      <c r="CAW36" s="86"/>
      <c r="CAX36" s="86"/>
      <c r="CAY36" s="86"/>
      <c r="CAZ36" s="86"/>
      <c r="CBA36" s="86"/>
      <c r="CBB36" s="86"/>
      <c r="CBC36" s="86"/>
      <c r="CBD36" s="86"/>
      <c r="CBE36" s="86"/>
      <c r="CBF36" s="86"/>
      <c r="CBG36" s="86"/>
      <c r="CBH36" s="86"/>
      <c r="CBI36" s="86"/>
      <c r="CBJ36" s="86"/>
      <c r="CBK36" s="86"/>
      <c r="CBL36" s="86"/>
      <c r="CBM36" s="86"/>
      <c r="CBN36" s="86"/>
      <c r="CBO36" s="86"/>
      <c r="CBP36" s="86"/>
      <c r="CBQ36" s="86"/>
      <c r="CBR36" s="86"/>
      <c r="CBS36" s="86"/>
      <c r="CBT36" s="86"/>
      <c r="CBU36" s="86"/>
      <c r="CBV36" s="86"/>
      <c r="CBW36" s="86"/>
      <c r="CBX36" s="86"/>
      <c r="CBY36" s="86"/>
      <c r="CBZ36" s="86"/>
      <c r="CCA36" s="86"/>
      <c r="CCB36" s="86"/>
      <c r="CCC36" s="86"/>
      <c r="CCD36" s="86"/>
      <c r="CCE36" s="86"/>
      <c r="CCF36" s="86"/>
      <c r="CCG36" s="86"/>
      <c r="CCH36" s="86"/>
      <c r="CCI36" s="86"/>
      <c r="CCJ36" s="86"/>
      <c r="CCK36" s="86"/>
      <c r="CCL36" s="86"/>
      <c r="CCM36" s="86"/>
      <c r="CCN36" s="86"/>
      <c r="CCO36" s="86"/>
      <c r="CCP36" s="86"/>
      <c r="CCQ36" s="86"/>
      <c r="CCR36" s="86"/>
      <c r="CCS36" s="86"/>
      <c r="CCT36" s="86"/>
      <c r="CCU36" s="86"/>
      <c r="CCV36" s="86"/>
      <c r="CCW36" s="86"/>
      <c r="CCX36" s="86"/>
      <c r="CCY36" s="86"/>
      <c r="CCZ36" s="86"/>
      <c r="CDA36" s="86"/>
      <c r="CDB36" s="86"/>
      <c r="CDC36" s="86"/>
      <c r="CDD36" s="86"/>
      <c r="CDE36" s="86"/>
      <c r="CDF36" s="86"/>
      <c r="CDG36" s="86"/>
      <c r="CDH36" s="86"/>
      <c r="CDI36" s="86"/>
      <c r="CDJ36" s="86"/>
      <c r="CDK36" s="86"/>
      <c r="CDL36" s="86"/>
      <c r="CDM36" s="86"/>
      <c r="CDN36" s="86"/>
      <c r="CDO36" s="86"/>
      <c r="CDP36" s="86"/>
      <c r="CDQ36" s="86"/>
      <c r="CDR36" s="86"/>
      <c r="CDS36" s="86"/>
      <c r="CDT36" s="86"/>
      <c r="CDU36" s="86"/>
      <c r="CDV36" s="86"/>
      <c r="CDW36" s="86"/>
      <c r="CDX36" s="86"/>
      <c r="CDY36" s="86"/>
      <c r="CDZ36" s="86"/>
      <c r="CEA36" s="86"/>
      <c r="CEB36" s="86"/>
      <c r="CEC36" s="86"/>
      <c r="CED36" s="86"/>
      <c r="CEE36" s="86"/>
      <c r="CEF36" s="86"/>
      <c r="CEG36" s="86"/>
      <c r="CEH36" s="86"/>
      <c r="CEI36" s="86"/>
      <c r="CEJ36" s="86"/>
      <c r="CEK36" s="86"/>
      <c r="CEL36" s="86"/>
      <c r="CEM36" s="86"/>
      <c r="CEN36" s="86"/>
      <c r="CEO36" s="86"/>
      <c r="CEP36" s="86"/>
      <c r="CEQ36" s="86"/>
      <c r="CER36" s="86"/>
      <c r="CES36" s="86"/>
      <c r="CET36" s="86"/>
      <c r="CEU36" s="86"/>
      <c r="CEV36" s="86"/>
      <c r="CEW36" s="86"/>
      <c r="CEX36" s="86"/>
      <c r="CEY36" s="86"/>
      <c r="CEZ36" s="86"/>
      <c r="CFA36" s="86"/>
      <c r="CFB36" s="86"/>
      <c r="CFC36" s="86"/>
      <c r="CFD36" s="86"/>
      <c r="CFE36" s="86"/>
      <c r="CFF36" s="86"/>
      <c r="CFG36" s="86"/>
      <c r="CFH36" s="86"/>
      <c r="CFI36" s="86"/>
      <c r="CFJ36" s="86"/>
      <c r="CFK36" s="86"/>
      <c r="CFL36" s="86"/>
      <c r="CFM36" s="86"/>
      <c r="CFN36" s="86"/>
      <c r="CFO36" s="86"/>
      <c r="CFP36" s="86"/>
      <c r="CFQ36" s="86"/>
      <c r="CFR36" s="86"/>
      <c r="CFS36" s="86"/>
      <c r="CFT36" s="86"/>
      <c r="CFU36" s="86"/>
      <c r="CFV36" s="86"/>
      <c r="CFW36" s="86"/>
      <c r="CFX36" s="86"/>
      <c r="CFY36" s="86"/>
      <c r="CFZ36" s="86"/>
      <c r="CGA36" s="86"/>
      <c r="CGB36" s="86"/>
      <c r="CGC36" s="86"/>
      <c r="CGD36" s="86"/>
      <c r="CGE36" s="86"/>
      <c r="CGF36" s="86"/>
      <c r="CGG36" s="86"/>
      <c r="CGH36" s="86"/>
      <c r="CGI36" s="86"/>
      <c r="CGJ36" s="86"/>
      <c r="CGK36" s="86"/>
      <c r="CGL36" s="86"/>
      <c r="CGM36" s="86"/>
      <c r="CGN36" s="86"/>
      <c r="CGO36" s="86"/>
      <c r="CGP36" s="86"/>
      <c r="CGQ36" s="86"/>
      <c r="CGR36" s="86"/>
      <c r="CGS36" s="86"/>
      <c r="CGT36" s="86"/>
      <c r="CGU36" s="86"/>
      <c r="CGV36" s="86"/>
      <c r="CGW36" s="86"/>
      <c r="CGX36" s="86"/>
      <c r="CGY36" s="86"/>
      <c r="CGZ36" s="86"/>
      <c r="CHA36" s="86"/>
      <c r="CHB36" s="86"/>
      <c r="CHC36" s="86"/>
      <c r="CHD36" s="86"/>
      <c r="CHE36" s="86"/>
      <c r="CHF36" s="86"/>
      <c r="CHG36" s="86"/>
      <c r="CHH36" s="86"/>
      <c r="CHI36" s="86"/>
      <c r="CHJ36" s="86"/>
      <c r="CHK36" s="86"/>
      <c r="CHL36" s="86"/>
      <c r="CHM36" s="86"/>
      <c r="CHN36" s="86"/>
      <c r="CHO36" s="86"/>
      <c r="CHP36" s="86"/>
      <c r="CHQ36" s="86"/>
      <c r="CHR36" s="86"/>
      <c r="CHS36" s="86"/>
      <c r="CHT36" s="86"/>
      <c r="CHU36" s="86"/>
      <c r="CHV36" s="86"/>
      <c r="CHW36" s="86"/>
      <c r="CHX36" s="86"/>
      <c r="CHY36" s="86"/>
      <c r="CHZ36" s="86"/>
      <c r="CIA36" s="86"/>
      <c r="CIB36" s="86"/>
      <c r="CIC36" s="86"/>
      <c r="CID36" s="86"/>
      <c r="CIE36" s="86"/>
      <c r="CIF36" s="86"/>
      <c r="CIG36" s="86"/>
      <c r="CIH36" s="86"/>
      <c r="CII36" s="86"/>
      <c r="CIJ36" s="86"/>
      <c r="CIK36" s="86"/>
      <c r="CIL36" s="86"/>
      <c r="CIM36" s="86"/>
      <c r="CIN36" s="86"/>
      <c r="CIO36" s="86"/>
      <c r="CIP36" s="86"/>
      <c r="CIQ36" s="86"/>
      <c r="CIR36" s="86"/>
      <c r="CIS36" s="86"/>
      <c r="CIT36" s="86"/>
      <c r="CIU36" s="86"/>
      <c r="CIV36" s="86"/>
      <c r="CIW36" s="86"/>
      <c r="CIX36" s="86"/>
      <c r="CIY36" s="86"/>
      <c r="CIZ36" s="86"/>
      <c r="CJA36" s="86"/>
      <c r="CJB36" s="86"/>
      <c r="CJC36" s="86"/>
      <c r="CJD36" s="86"/>
      <c r="CJE36" s="86"/>
      <c r="CJF36" s="86"/>
      <c r="CJG36" s="86"/>
      <c r="CJH36" s="86"/>
      <c r="CJI36" s="86"/>
      <c r="CJJ36" s="86"/>
      <c r="CJK36" s="86"/>
      <c r="CJL36" s="86"/>
      <c r="CJM36" s="86"/>
      <c r="CJN36" s="86"/>
      <c r="CJO36" s="86"/>
      <c r="CJP36" s="86"/>
      <c r="CJQ36" s="86"/>
      <c r="CJR36" s="86"/>
      <c r="CJS36" s="86"/>
      <c r="CJT36" s="86"/>
      <c r="CJU36" s="86"/>
      <c r="CJV36" s="86"/>
      <c r="CJW36" s="86"/>
      <c r="CJX36" s="86"/>
      <c r="CJY36" s="86"/>
      <c r="CJZ36" s="86"/>
      <c r="CKA36" s="86"/>
      <c r="CKB36" s="86"/>
      <c r="CKC36" s="86"/>
      <c r="CKD36" s="86"/>
      <c r="CKE36" s="86"/>
      <c r="CKF36" s="86"/>
      <c r="CKG36" s="86"/>
      <c r="CKH36" s="86"/>
      <c r="CKI36" s="86"/>
      <c r="CKJ36" s="86"/>
      <c r="CKK36" s="86"/>
      <c r="CKL36" s="86"/>
      <c r="CKM36" s="86"/>
      <c r="CKN36" s="86"/>
      <c r="CKO36" s="86"/>
      <c r="CKP36" s="86"/>
      <c r="CKQ36" s="86"/>
      <c r="CKR36" s="86"/>
      <c r="CKS36" s="86"/>
      <c r="CKT36" s="86"/>
      <c r="CKU36" s="86"/>
      <c r="CKV36" s="86"/>
      <c r="CKW36" s="86"/>
      <c r="CKX36" s="86"/>
      <c r="CKY36" s="86"/>
      <c r="CKZ36" s="86"/>
      <c r="CLA36" s="86"/>
      <c r="CLB36" s="86"/>
      <c r="CLC36" s="86"/>
      <c r="CLD36" s="86"/>
      <c r="CLE36" s="86"/>
      <c r="CLF36" s="86"/>
      <c r="CLG36" s="86"/>
      <c r="CLH36" s="86"/>
      <c r="CLI36" s="86"/>
      <c r="CLJ36" s="86"/>
      <c r="CLK36" s="86"/>
      <c r="CLL36" s="86"/>
      <c r="CLM36" s="86"/>
      <c r="CLN36" s="86"/>
      <c r="CLO36" s="86"/>
      <c r="CLP36" s="86"/>
      <c r="CLQ36" s="86"/>
      <c r="CLR36" s="86"/>
      <c r="CLS36" s="86"/>
      <c r="CLT36" s="86"/>
      <c r="CLU36" s="86"/>
      <c r="CLV36" s="86"/>
      <c r="CLW36" s="86"/>
      <c r="CLX36" s="86"/>
      <c r="CLY36" s="86"/>
      <c r="CLZ36" s="86"/>
      <c r="CMA36" s="86"/>
      <c r="CMB36" s="86"/>
      <c r="CMC36" s="86"/>
      <c r="CMD36" s="86"/>
      <c r="CME36" s="86"/>
      <c r="CMF36" s="86"/>
      <c r="CMG36" s="86"/>
      <c r="CMH36" s="86"/>
      <c r="CMI36" s="86"/>
      <c r="CMJ36" s="86"/>
      <c r="CMK36" s="86"/>
      <c r="CML36" s="86"/>
      <c r="CMM36" s="86"/>
      <c r="CMN36" s="86"/>
      <c r="CMO36" s="86"/>
      <c r="CMP36" s="86"/>
      <c r="CMQ36" s="86"/>
      <c r="CMR36" s="86"/>
      <c r="CMS36" s="86"/>
      <c r="CMT36" s="86"/>
      <c r="CMU36" s="86"/>
      <c r="CMV36" s="86"/>
      <c r="CMW36" s="86"/>
      <c r="CMX36" s="86"/>
      <c r="CMY36" s="86"/>
      <c r="CMZ36" s="86"/>
      <c r="CNA36" s="86"/>
      <c r="CNB36" s="86"/>
      <c r="CNC36" s="86"/>
      <c r="CND36" s="86"/>
      <c r="CNE36" s="86"/>
      <c r="CNF36" s="86"/>
      <c r="CNG36" s="86"/>
      <c r="CNH36" s="86"/>
      <c r="CNI36" s="86"/>
      <c r="CNJ36" s="86"/>
      <c r="CNK36" s="86"/>
      <c r="CNL36" s="86"/>
      <c r="CNM36" s="86"/>
      <c r="CNN36" s="86"/>
      <c r="CNO36" s="86"/>
      <c r="CNP36" s="86"/>
      <c r="CNQ36" s="86"/>
      <c r="CNR36" s="86"/>
      <c r="CNS36" s="86"/>
      <c r="CNT36" s="86"/>
      <c r="CNU36" s="86"/>
      <c r="CNV36" s="86"/>
      <c r="CNW36" s="86"/>
      <c r="CNX36" s="86"/>
      <c r="CNY36" s="86"/>
      <c r="CNZ36" s="86"/>
      <c r="COA36" s="86"/>
      <c r="COB36" s="86"/>
      <c r="COC36" s="86"/>
      <c r="COD36" s="86"/>
      <c r="COE36" s="86"/>
      <c r="COF36" s="86"/>
      <c r="COG36" s="86"/>
      <c r="COH36" s="86"/>
      <c r="COI36" s="86"/>
      <c r="COJ36" s="86"/>
      <c r="COK36" s="86"/>
      <c r="COL36" s="86"/>
      <c r="COM36" s="86"/>
      <c r="CON36" s="86"/>
      <c r="COO36" s="86"/>
      <c r="COP36" s="86"/>
      <c r="COQ36" s="86"/>
      <c r="COR36" s="86"/>
      <c r="COS36" s="86"/>
      <c r="COT36" s="86"/>
      <c r="COU36" s="86"/>
      <c r="COV36" s="86"/>
      <c r="COW36" s="86"/>
      <c r="COX36" s="86"/>
      <c r="COY36" s="86"/>
      <c r="COZ36" s="86"/>
      <c r="CPA36" s="86"/>
      <c r="CPB36" s="86"/>
      <c r="CPC36" s="86"/>
      <c r="CPD36" s="86"/>
      <c r="CPE36" s="86"/>
      <c r="CPF36" s="86"/>
      <c r="CPG36" s="86"/>
      <c r="CPH36" s="86"/>
      <c r="CPI36" s="86"/>
      <c r="CPJ36" s="86"/>
      <c r="CPK36" s="86"/>
      <c r="CPL36" s="86"/>
      <c r="CPM36" s="86"/>
      <c r="CPN36" s="86"/>
      <c r="CPO36" s="86"/>
      <c r="CPP36" s="86"/>
      <c r="CPQ36" s="86"/>
      <c r="CPR36" s="86"/>
      <c r="CPS36" s="86"/>
      <c r="CPT36" s="86"/>
      <c r="CPU36" s="86"/>
      <c r="CPV36" s="86"/>
      <c r="CPW36" s="86"/>
      <c r="CPX36" s="86"/>
      <c r="CPY36" s="86"/>
      <c r="CPZ36" s="86"/>
      <c r="CQA36" s="86"/>
      <c r="CQB36" s="86"/>
      <c r="CQC36" s="86"/>
      <c r="CQD36" s="86"/>
      <c r="CQE36" s="86"/>
      <c r="CQF36" s="86"/>
      <c r="CQG36" s="86"/>
      <c r="CQH36" s="86"/>
      <c r="CQI36" s="86"/>
      <c r="CQJ36" s="86"/>
      <c r="CQK36" s="86"/>
      <c r="CQL36" s="86"/>
      <c r="CQM36" s="86"/>
      <c r="CQN36" s="86"/>
      <c r="CQO36" s="86"/>
      <c r="CQP36" s="86"/>
      <c r="CQQ36" s="86"/>
      <c r="CQR36" s="86"/>
      <c r="CQS36" s="86"/>
      <c r="CQT36" s="86"/>
      <c r="CQU36" s="86"/>
      <c r="CQV36" s="86"/>
      <c r="CQW36" s="86"/>
      <c r="CQX36" s="86"/>
      <c r="CQY36" s="86"/>
      <c r="CQZ36" s="86"/>
      <c r="CRA36" s="86"/>
      <c r="CRB36" s="86"/>
      <c r="CRC36" s="86"/>
      <c r="CRD36" s="86"/>
      <c r="CRE36" s="86"/>
      <c r="CRF36" s="86"/>
      <c r="CRG36" s="86"/>
      <c r="CRH36" s="86"/>
      <c r="CRI36" s="86"/>
      <c r="CRJ36" s="86"/>
      <c r="CRK36" s="86"/>
      <c r="CRL36" s="86"/>
      <c r="CRM36" s="86"/>
      <c r="CRN36" s="86"/>
      <c r="CRO36" s="86"/>
      <c r="CRP36" s="86"/>
      <c r="CRQ36" s="86"/>
      <c r="CRR36" s="86"/>
      <c r="CRS36" s="86"/>
      <c r="CRT36" s="86"/>
      <c r="CRU36" s="86"/>
      <c r="CRV36" s="86"/>
      <c r="CRW36" s="86"/>
      <c r="CRX36" s="86"/>
      <c r="CRY36" s="86"/>
      <c r="CRZ36" s="86"/>
      <c r="CSA36" s="86"/>
      <c r="CSB36" s="86"/>
      <c r="CSC36" s="86"/>
      <c r="CSD36" s="86"/>
      <c r="CSE36" s="86"/>
      <c r="CSF36" s="86"/>
      <c r="CSG36" s="86"/>
      <c r="CSH36" s="86"/>
      <c r="CSI36" s="86"/>
      <c r="CSJ36" s="86"/>
      <c r="CSK36" s="86"/>
      <c r="CSL36" s="86"/>
      <c r="CSM36" s="86"/>
      <c r="CSN36" s="86"/>
      <c r="CSO36" s="86"/>
      <c r="CSP36" s="86"/>
      <c r="CSQ36" s="86"/>
      <c r="CSR36" s="86"/>
      <c r="CSS36" s="86"/>
      <c r="CST36" s="86"/>
      <c r="CSU36" s="86"/>
      <c r="CSV36" s="86"/>
      <c r="CSW36" s="86"/>
      <c r="CSX36" s="86"/>
      <c r="CSY36" s="86"/>
      <c r="CSZ36" s="86"/>
      <c r="CTA36" s="86"/>
      <c r="CTB36" s="86"/>
      <c r="CTC36" s="86"/>
      <c r="CTD36" s="86"/>
      <c r="CTE36" s="86"/>
      <c r="CTF36" s="86"/>
      <c r="CTG36" s="86"/>
      <c r="CTH36" s="86"/>
      <c r="CTI36" s="86"/>
      <c r="CTJ36" s="86"/>
      <c r="CTK36" s="86"/>
      <c r="CTL36" s="86"/>
      <c r="CTM36" s="86"/>
      <c r="CTN36" s="86"/>
      <c r="CTO36" s="86"/>
      <c r="CTP36" s="86"/>
      <c r="CTQ36" s="86"/>
      <c r="CTR36" s="86"/>
      <c r="CTS36" s="86"/>
      <c r="CTT36" s="86"/>
      <c r="CTU36" s="86"/>
      <c r="CTV36" s="86"/>
      <c r="CTW36" s="86"/>
      <c r="CTX36" s="86"/>
      <c r="CTY36" s="86"/>
      <c r="CTZ36" s="86"/>
      <c r="CUA36" s="86"/>
      <c r="CUB36" s="86"/>
      <c r="CUC36" s="86"/>
      <c r="CUD36" s="86"/>
      <c r="CUE36" s="86"/>
      <c r="CUF36" s="86"/>
      <c r="CUG36" s="86"/>
      <c r="CUH36" s="86"/>
      <c r="CUI36" s="86"/>
      <c r="CUJ36" s="86"/>
      <c r="CUK36" s="86"/>
      <c r="CUL36" s="86"/>
      <c r="CUM36" s="86"/>
      <c r="CUN36" s="86"/>
      <c r="CUO36" s="86"/>
      <c r="CUP36" s="86"/>
      <c r="CUQ36" s="86"/>
      <c r="CUR36" s="86"/>
      <c r="CUS36" s="86"/>
      <c r="CUT36" s="86"/>
      <c r="CUU36" s="86"/>
      <c r="CUV36" s="86"/>
      <c r="CUW36" s="86"/>
      <c r="CUX36" s="86"/>
      <c r="CUY36" s="86"/>
      <c r="CUZ36" s="86"/>
      <c r="CVA36" s="86"/>
      <c r="CVB36" s="86"/>
      <c r="CVC36" s="86"/>
      <c r="CVD36" s="86"/>
      <c r="CVE36" s="86"/>
      <c r="CVF36" s="86"/>
      <c r="CVG36" s="86"/>
      <c r="CVH36" s="86"/>
      <c r="CVI36" s="86"/>
      <c r="CVJ36" s="86"/>
      <c r="CVK36" s="86"/>
      <c r="CVL36" s="86"/>
      <c r="CVM36" s="86"/>
      <c r="CVN36" s="86"/>
      <c r="CVO36" s="86"/>
      <c r="CVP36" s="86"/>
      <c r="CVQ36" s="86"/>
      <c r="CVR36" s="86"/>
      <c r="CVS36" s="86"/>
      <c r="CVT36" s="86"/>
      <c r="CVU36" s="86"/>
      <c r="CVV36" s="86"/>
      <c r="CVW36" s="86"/>
      <c r="CVX36" s="86"/>
      <c r="CVY36" s="86"/>
      <c r="CVZ36" s="86"/>
      <c r="CWA36" s="86"/>
      <c r="CWB36" s="86"/>
      <c r="CWC36" s="86"/>
      <c r="CWD36" s="86"/>
      <c r="CWE36" s="86"/>
      <c r="CWF36" s="86"/>
      <c r="CWG36" s="86"/>
      <c r="CWH36" s="86"/>
      <c r="CWI36" s="86"/>
      <c r="CWJ36" s="86"/>
      <c r="CWK36" s="86"/>
      <c r="CWL36" s="86"/>
      <c r="CWM36" s="86"/>
      <c r="CWN36" s="86"/>
      <c r="CWO36" s="86"/>
      <c r="CWP36" s="86"/>
      <c r="CWQ36" s="86"/>
      <c r="CWR36" s="86"/>
      <c r="CWS36" s="86"/>
      <c r="CWT36" s="86"/>
      <c r="CWU36" s="86"/>
      <c r="CWV36" s="86"/>
      <c r="CWW36" s="86"/>
      <c r="CWX36" s="86"/>
      <c r="CWY36" s="86"/>
      <c r="CWZ36" s="86"/>
      <c r="CXA36" s="86"/>
      <c r="CXB36" s="86"/>
      <c r="CXC36" s="86"/>
      <c r="CXD36" s="86"/>
      <c r="CXE36" s="86"/>
      <c r="CXF36" s="86"/>
      <c r="CXG36" s="86"/>
      <c r="CXH36" s="86"/>
      <c r="CXI36" s="86"/>
      <c r="CXJ36" s="86"/>
      <c r="CXK36" s="86"/>
      <c r="CXL36" s="86"/>
      <c r="CXM36" s="86"/>
      <c r="CXN36" s="86"/>
      <c r="CXO36" s="86"/>
      <c r="CXP36" s="86"/>
      <c r="CXQ36" s="86"/>
      <c r="CXR36" s="86"/>
      <c r="CXS36" s="86"/>
      <c r="CXT36" s="86"/>
      <c r="CXU36" s="86"/>
      <c r="CXV36" s="86"/>
      <c r="CXW36" s="86"/>
      <c r="CXX36" s="86"/>
      <c r="CXY36" s="86"/>
      <c r="CXZ36" s="86"/>
      <c r="CYA36" s="86"/>
      <c r="CYB36" s="86"/>
      <c r="CYC36" s="86"/>
      <c r="CYD36" s="86"/>
      <c r="CYE36" s="86"/>
      <c r="CYF36" s="86"/>
      <c r="CYG36" s="86"/>
      <c r="CYH36" s="86"/>
      <c r="CYI36" s="86"/>
      <c r="CYJ36" s="86"/>
      <c r="CYK36" s="86"/>
      <c r="CYL36" s="86"/>
      <c r="CYM36" s="86"/>
      <c r="CYN36" s="86"/>
      <c r="CYO36" s="86"/>
      <c r="CYP36" s="86"/>
      <c r="CYQ36" s="86"/>
      <c r="CYR36" s="86"/>
      <c r="CYS36" s="86"/>
      <c r="CYT36" s="86"/>
      <c r="CYU36" s="86"/>
      <c r="CYV36" s="86"/>
      <c r="CYW36" s="86"/>
      <c r="CYX36" s="86"/>
      <c r="CYY36" s="86"/>
      <c r="CYZ36" s="86"/>
      <c r="CZA36" s="86"/>
      <c r="CZB36" s="86"/>
      <c r="CZC36" s="86"/>
      <c r="CZD36" s="86"/>
      <c r="CZE36" s="86"/>
      <c r="CZF36" s="86"/>
      <c r="CZG36" s="86"/>
      <c r="CZH36" s="86"/>
      <c r="CZI36" s="86"/>
      <c r="CZJ36" s="86"/>
      <c r="CZK36" s="86"/>
      <c r="CZL36" s="86"/>
      <c r="CZM36" s="86"/>
      <c r="CZN36" s="86"/>
      <c r="CZO36" s="86"/>
      <c r="CZP36" s="86"/>
      <c r="CZQ36" s="86"/>
      <c r="CZR36" s="86"/>
      <c r="CZS36" s="86"/>
      <c r="CZT36" s="86"/>
      <c r="CZU36" s="86"/>
      <c r="CZV36" s="86"/>
      <c r="CZW36" s="86"/>
      <c r="CZX36" s="86"/>
      <c r="CZY36" s="86"/>
      <c r="CZZ36" s="86"/>
      <c r="DAA36" s="86"/>
      <c r="DAB36" s="86"/>
      <c r="DAC36" s="86"/>
      <c r="DAD36" s="86"/>
      <c r="DAE36" s="86"/>
      <c r="DAF36" s="86"/>
      <c r="DAG36" s="86"/>
      <c r="DAH36" s="86"/>
      <c r="DAI36" s="86"/>
      <c r="DAJ36" s="86"/>
      <c r="DAK36" s="86"/>
      <c r="DAL36" s="86"/>
      <c r="DAM36" s="86"/>
      <c r="DAN36" s="86"/>
      <c r="DAO36" s="86"/>
      <c r="DAP36" s="86"/>
      <c r="DAQ36" s="86"/>
      <c r="DAR36" s="86"/>
      <c r="DAS36" s="86"/>
      <c r="DAT36" s="86"/>
      <c r="DAU36" s="86"/>
      <c r="DAV36" s="86"/>
      <c r="DAW36" s="86"/>
      <c r="DAX36" s="86"/>
      <c r="DAY36" s="86"/>
      <c r="DAZ36" s="86"/>
      <c r="DBA36" s="86"/>
      <c r="DBB36" s="86"/>
      <c r="DBC36" s="86"/>
      <c r="DBD36" s="86"/>
      <c r="DBE36" s="86"/>
      <c r="DBF36" s="86"/>
      <c r="DBG36" s="86"/>
      <c r="DBH36" s="86"/>
      <c r="DBI36" s="86"/>
      <c r="DBJ36" s="86"/>
      <c r="DBK36" s="86"/>
      <c r="DBL36" s="86"/>
      <c r="DBM36" s="86"/>
      <c r="DBN36" s="86"/>
      <c r="DBO36" s="86"/>
      <c r="DBP36" s="86"/>
      <c r="DBQ36" s="86"/>
      <c r="DBR36" s="86"/>
      <c r="DBS36" s="86"/>
      <c r="DBT36" s="86"/>
      <c r="DBU36" s="86"/>
      <c r="DBV36" s="86"/>
      <c r="DBW36" s="86"/>
      <c r="DBX36" s="86"/>
      <c r="DBY36" s="86"/>
      <c r="DBZ36" s="86"/>
      <c r="DCA36" s="86"/>
      <c r="DCB36" s="86"/>
      <c r="DCC36" s="86"/>
      <c r="DCD36" s="86"/>
      <c r="DCE36" s="86"/>
      <c r="DCF36" s="86"/>
      <c r="DCG36" s="86"/>
      <c r="DCH36" s="86"/>
      <c r="DCI36" s="86"/>
      <c r="DCJ36" s="86"/>
      <c r="DCK36" s="86"/>
      <c r="DCL36" s="86"/>
      <c r="DCM36" s="86"/>
      <c r="DCN36" s="86"/>
      <c r="DCO36" s="86"/>
      <c r="DCP36" s="86"/>
      <c r="DCQ36" s="86"/>
      <c r="DCR36" s="86"/>
      <c r="DCS36" s="86"/>
      <c r="DCT36" s="86"/>
      <c r="DCU36" s="86"/>
      <c r="DCV36" s="86"/>
      <c r="DCW36" s="86"/>
      <c r="DCX36" s="86"/>
      <c r="DCY36" s="86"/>
      <c r="DCZ36" s="86"/>
      <c r="DDA36" s="86"/>
      <c r="DDB36" s="86"/>
      <c r="DDC36" s="86"/>
      <c r="DDD36" s="86"/>
      <c r="DDE36" s="86"/>
      <c r="DDF36" s="86"/>
      <c r="DDG36" s="86"/>
      <c r="DDH36" s="86"/>
      <c r="DDI36" s="86"/>
      <c r="DDJ36" s="86"/>
      <c r="DDK36" s="86"/>
      <c r="DDL36" s="86"/>
      <c r="DDM36" s="86"/>
      <c r="DDN36" s="86"/>
      <c r="DDO36" s="86"/>
      <c r="DDP36" s="86"/>
      <c r="DDQ36" s="86"/>
      <c r="DDR36" s="86"/>
      <c r="DDS36" s="86"/>
      <c r="DDT36" s="86"/>
      <c r="DDU36" s="86"/>
      <c r="DDV36" s="86"/>
      <c r="DDW36" s="86"/>
      <c r="DDX36" s="86"/>
      <c r="DDY36" s="86"/>
      <c r="DDZ36" s="86"/>
      <c r="DEA36" s="86"/>
      <c r="DEB36" s="86"/>
      <c r="DEC36" s="86"/>
      <c r="DED36" s="86"/>
      <c r="DEE36" s="86"/>
      <c r="DEF36" s="86"/>
      <c r="DEG36" s="86"/>
      <c r="DEH36" s="86"/>
      <c r="DEI36" s="86"/>
      <c r="DEJ36" s="86"/>
      <c r="DEK36" s="86"/>
      <c r="DEL36" s="86"/>
      <c r="DEM36" s="86"/>
      <c r="DEN36" s="86"/>
      <c r="DEO36" s="86"/>
      <c r="DEP36" s="86"/>
      <c r="DEQ36" s="86"/>
      <c r="DER36" s="86"/>
      <c r="DES36" s="86"/>
      <c r="DET36" s="86"/>
      <c r="DEU36" s="86"/>
      <c r="DEV36" s="86"/>
      <c r="DEW36" s="86"/>
      <c r="DEX36" s="86"/>
      <c r="DEY36" s="86"/>
      <c r="DEZ36" s="86"/>
      <c r="DFA36" s="86"/>
      <c r="DFB36" s="86"/>
      <c r="DFC36" s="86"/>
      <c r="DFD36" s="86"/>
      <c r="DFE36" s="86"/>
      <c r="DFF36" s="86"/>
      <c r="DFG36" s="86"/>
      <c r="DFH36" s="86"/>
      <c r="DFI36" s="86"/>
      <c r="DFJ36" s="86"/>
      <c r="DFK36" s="86"/>
      <c r="DFL36" s="86"/>
      <c r="DFM36" s="86"/>
      <c r="DFN36" s="86"/>
      <c r="DFO36" s="86"/>
      <c r="DFP36" s="86"/>
      <c r="DFQ36" s="86"/>
      <c r="DFR36" s="86"/>
      <c r="DFS36" s="86"/>
      <c r="DFT36" s="86"/>
      <c r="DFU36" s="86"/>
      <c r="DFV36" s="86"/>
      <c r="DFW36" s="86"/>
      <c r="DFX36" s="86"/>
      <c r="DFY36" s="86"/>
      <c r="DFZ36" s="86"/>
      <c r="DGA36" s="86"/>
      <c r="DGB36" s="86"/>
      <c r="DGC36" s="86"/>
      <c r="DGD36" s="86"/>
      <c r="DGE36" s="86"/>
      <c r="DGF36" s="86"/>
      <c r="DGG36" s="86"/>
      <c r="DGH36" s="86"/>
      <c r="DGI36" s="86"/>
      <c r="DGJ36" s="86"/>
      <c r="DGK36" s="86"/>
      <c r="DGL36" s="86"/>
      <c r="DGM36" s="86"/>
      <c r="DGN36" s="86"/>
      <c r="DGO36" s="86"/>
      <c r="DGP36" s="86"/>
      <c r="DGQ36" s="86"/>
      <c r="DGR36" s="86"/>
      <c r="DGS36" s="86"/>
      <c r="DGT36" s="86"/>
      <c r="DGU36" s="86"/>
      <c r="DGV36" s="86"/>
      <c r="DGW36" s="86"/>
      <c r="DGX36" s="86"/>
      <c r="DGY36" s="86"/>
      <c r="DGZ36" s="86"/>
      <c r="DHA36" s="86"/>
      <c r="DHB36" s="86"/>
      <c r="DHC36" s="86"/>
      <c r="DHD36" s="86"/>
      <c r="DHE36" s="86"/>
      <c r="DHF36" s="86"/>
      <c r="DHG36" s="86"/>
      <c r="DHH36" s="86"/>
      <c r="DHI36" s="86"/>
      <c r="DHJ36" s="86"/>
      <c r="DHK36" s="86"/>
      <c r="DHL36" s="86"/>
      <c r="DHM36" s="86"/>
      <c r="DHN36" s="86"/>
      <c r="DHO36" s="86"/>
      <c r="DHP36" s="86"/>
      <c r="DHQ36" s="86"/>
      <c r="DHR36" s="86"/>
      <c r="DHS36" s="86"/>
      <c r="DHT36" s="86"/>
      <c r="DHU36" s="86"/>
      <c r="DHV36" s="86"/>
      <c r="DHW36" s="86"/>
      <c r="DHX36" s="86"/>
      <c r="DHY36" s="86"/>
      <c r="DHZ36" s="86"/>
      <c r="DIA36" s="86"/>
      <c r="DIB36" s="86"/>
      <c r="DIC36" s="86"/>
      <c r="DID36" s="86"/>
      <c r="DIE36" s="86"/>
      <c r="DIF36" s="86"/>
      <c r="DIG36" s="86"/>
      <c r="DIH36" s="86"/>
      <c r="DII36" s="86"/>
      <c r="DIJ36" s="86"/>
      <c r="DIK36" s="86"/>
      <c r="DIL36" s="86"/>
      <c r="DIM36" s="86"/>
      <c r="DIN36" s="86"/>
      <c r="DIO36" s="86"/>
      <c r="DIP36" s="86"/>
      <c r="DIQ36" s="86"/>
      <c r="DIR36" s="86"/>
      <c r="DIS36" s="86"/>
      <c r="DIT36" s="86"/>
      <c r="DIU36" s="86"/>
      <c r="DIV36" s="86"/>
      <c r="DIW36" s="86"/>
      <c r="DIX36" s="86"/>
      <c r="DIY36" s="86"/>
      <c r="DIZ36" s="86"/>
      <c r="DJA36" s="86"/>
      <c r="DJB36" s="86"/>
      <c r="DJC36" s="86"/>
      <c r="DJD36" s="86"/>
      <c r="DJE36" s="86"/>
      <c r="DJF36" s="86"/>
      <c r="DJG36" s="86"/>
      <c r="DJH36" s="86"/>
      <c r="DJI36" s="86"/>
      <c r="DJJ36" s="86"/>
      <c r="DJK36" s="86"/>
      <c r="DJL36" s="86"/>
      <c r="DJM36" s="86"/>
      <c r="DJN36" s="86"/>
      <c r="DJO36" s="86"/>
      <c r="DJP36" s="86"/>
      <c r="DJQ36" s="86"/>
      <c r="DJR36" s="86"/>
      <c r="DJS36" s="86"/>
      <c r="DJT36" s="86"/>
      <c r="DJU36" s="86"/>
      <c r="DJV36" s="86"/>
      <c r="DJW36" s="86"/>
      <c r="DJX36" s="86"/>
      <c r="DJY36" s="86"/>
      <c r="DJZ36" s="86"/>
      <c r="DKA36" s="86"/>
      <c r="DKB36" s="86"/>
      <c r="DKC36" s="86"/>
      <c r="DKD36" s="86"/>
      <c r="DKE36" s="86"/>
      <c r="DKF36" s="86"/>
      <c r="DKG36" s="86"/>
      <c r="DKH36" s="86"/>
      <c r="DKI36" s="86"/>
      <c r="DKJ36" s="86"/>
      <c r="DKK36" s="86"/>
      <c r="DKL36" s="86"/>
      <c r="DKM36" s="86"/>
      <c r="DKN36" s="86"/>
      <c r="DKO36" s="86"/>
      <c r="DKP36" s="86"/>
      <c r="DKQ36" s="86"/>
      <c r="DKR36" s="86"/>
      <c r="DKS36" s="86"/>
      <c r="DKT36" s="86"/>
      <c r="DKU36" s="86"/>
      <c r="DKV36" s="86"/>
      <c r="DKW36" s="86"/>
      <c r="DKX36" s="86"/>
      <c r="DKY36" s="86"/>
      <c r="DKZ36" s="86"/>
      <c r="DLA36" s="86"/>
      <c r="DLB36" s="86"/>
      <c r="DLC36" s="86"/>
      <c r="DLD36" s="86"/>
      <c r="DLE36" s="86"/>
      <c r="DLF36" s="86"/>
      <c r="DLG36" s="86"/>
      <c r="DLH36" s="86"/>
      <c r="DLI36" s="86"/>
      <c r="DLJ36" s="86"/>
      <c r="DLK36" s="86"/>
      <c r="DLL36" s="86"/>
      <c r="DLM36" s="86"/>
      <c r="DLN36" s="86"/>
      <c r="DLO36" s="86"/>
      <c r="DLP36" s="86"/>
      <c r="DLQ36" s="86"/>
      <c r="DLR36" s="86"/>
      <c r="DLS36" s="86"/>
      <c r="DLT36" s="86"/>
      <c r="DLU36" s="86"/>
      <c r="DLV36" s="86"/>
      <c r="DLW36" s="86"/>
      <c r="DLX36" s="86"/>
      <c r="DLY36" s="86"/>
      <c r="DLZ36" s="86"/>
      <c r="DMA36" s="86"/>
      <c r="DMB36" s="86"/>
      <c r="DMC36" s="86"/>
      <c r="DMD36" s="86"/>
      <c r="DME36" s="86"/>
      <c r="DMF36" s="86"/>
      <c r="DMG36" s="86"/>
      <c r="DMH36" s="86"/>
      <c r="DMI36" s="86"/>
      <c r="DMJ36" s="86"/>
      <c r="DMK36" s="86"/>
      <c r="DML36" s="86"/>
      <c r="DMM36" s="86"/>
      <c r="DMN36" s="86"/>
      <c r="DMO36" s="86"/>
      <c r="DMP36" s="86"/>
      <c r="DMQ36" s="86"/>
      <c r="DMR36" s="86"/>
      <c r="DMS36" s="86"/>
      <c r="DMT36" s="86"/>
      <c r="DMU36" s="86"/>
      <c r="DMV36" s="86"/>
      <c r="DMW36" s="86"/>
      <c r="DMX36" s="86"/>
      <c r="DMY36" s="86"/>
      <c r="DMZ36" s="86"/>
      <c r="DNA36" s="86"/>
      <c r="DNB36" s="86"/>
      <c r="DNC36" s="86"/>
      <c r="DND36" s="86"/>
      <c r="DNE36" s="86"/>
      <c r="DNF36" s="86"/>
      <c r="DNG36" s="86"/>
      <c r="DNH36" s="86"/>
      <c r="DNI36" s="86"/>
      <c r="DNJ36" s="86"/>
      <c r="DNK36" s="86"/>
      <c r="DNL36" s="86"/>
      <c r="DNM36" s="86"/>
      <c r="DNN36" s="86"/>
      <c r="DNO36" s="86"/>
      <c r="DNP36" s="86"/>
      <c r="DNQ36" s="86"/>
      <c r="DNR36" s="86"/>
      <c r="DNS36" s="86"/>
      <c r="DNT36" s="86"/>
      <c r="DNU36" s="86"/>
      <c r="DNV36" s="86"/>
      <c r="DNW36" s="86"/>
      <c r="DNX36" s="86"/>
      <c r="DNY36" s="86"/>
      <c r="DNZ36" s="86"/>
      <c r="DOA36" s="86"/>
      <c r="DOB36" s="86"/>
      <c r="DOC36" s="86"/>
      <c r="DOD36" s="86"/>
      <c r="DOE36" s="86"/>
      <c r="DOF36" s="86"/>
      <c r="DOG36" s="86"/>
      <c r="DOH36" s="86"/>
      <c r="DOI36" s="86"/>
      <c r="DOJ36" s="86"/>
      <c r="DOK36" s="86"/>
      <c r="DOL36" s="86"/>
      <c r="DOM36" s="86"/>
      <c r="DON36" s="86"/>
      <c r="DOO36" s="86"/>
      <c r="DOP36" s="86"/>
      <c r="DOQ36" s="86"/>
      <c r="DOR36" s="86"/>
      <c r="DOS36" s="86"/>
      <c r="DOT36" s="86"/>
      <c r="DOU36" s="86"/>
      <c r="DOV36" s="86"/>
      <c r="DOW36" s="86"/>
      <c r="DOX36" s="86"/>
      <c r="DOY36" s="86"/>
      <c r="DOZ36" s="86"/>
      <c r="DPA36" s="86"/>
      <c r="DPB36" s="86"/>
      <c r="DPC36" s="86"/>
      <c r="DPD36" s="86"/>
      <c r="DPE36" s="86"/>
      <c r="DPF36" s="86"/>
      <c r="DPG36" s="86"/>
      <c r="DPH36" s="86"/>
      <c r="DPI36" s="86"/>
      <c r="DPJ36" s="86"/>
      <c r="DPK36" s="86"/>
      <c r="DPL36" s="86"/>
      <c r="DPM36" s="86"/>
      <c r="DPN36" s="86"/>
      <c r="DPO36" s="86"/>
      <c r="DPP36" s="86"/>
      <c r="DPQ36" s="86"/>
      <c r="DPR36" s="86"/>
      <c r="DPS36" s="86"/>
      <c r="DPT36" s="86"/>
      <c r="DPU36" s="86"/>
      <c r="DPV36" s="86"/>
      <c r="DPW36" s="86"/>
      <c r="DPX36" s="86"/>
      <c r="DPY36" s="86"/>
      <c r="DPZ36" s="86"/>
      <c r="DQA36" s="86"/>
      <c r="DQB36" s="86"/>
      <c r="DQC36" s="86"/>
      <c r="DQD36" s="86"/>
      <c r="DQE36" s="86"/>
      <c r="DQF36" s="86"/>
      <c r="DQG36" s="86"/>
      <c r="DQH36" s="86"/>
      <c r="DQI36" s="86"/>
      <c r="DQJ36" s="86"/>
      <c r="DQK36" s="86"/>
      <c r="DQL36" s="86"/>
      <c r="DQM36" s="86"/>
      <c r="DQN36" s="86"/>
      <c r="DQO36" s="86"/>
      <c r="DQP36" s="86"/>
      <c r="DQQ36" s="86"/>
      <c r="DQR36" s="86"/>
      <c r="DQS36" s="86"/>
      <c r="DQT36" s="86"/>
      <c r="DQU36" s="86"/>
      <c r="DQV36" s="86"/>
      <c r="DQW36" s="86"/>
      <c r="DQX36" s="86"/>
      <c r="DQY36" s="86"/>
      <c r="DQZ36" s="86"/>
      <c r="DRA36" s="86"/>
      <c r="DRB36" s="86"/>
      <c r="DRC36" s="86"/>
      <c r="DRD36" s="86"/>
      <c r="DRE36" s="86"/>
      <c r="DRF36" s="86"/>
      <c r="DRG36" s="86"/>
      <c r="DRH36" s="86"/>
      <c r="DRI36" s="86"/>
      <c r="DRJ36" s="86"/>
      <c r="DRK36" s="86"/>
      <c r="DRL36" s="86"/>
      <c r="DRM36" s="86"/>
      <c r="DRN36" s="86"/>
      <c r="DRO36" s="86"/>
      <c r="DRP36" s="86"/>
      <c r="DRQ36" s="86"/>
      <c r="DRR36" s="86"/>
      <c r="DRS36" s="86"/>
      <c r="DRT36" s="86"/>
      <c r="DRU36" s="86"/>
      <c r="DRV36" s="86"/>
      <c r="DRW36" s="86"/>
      <c r="DRX36" s="86"/>
      <c r="DRY36" s="86"/>
      <c r="DRZ36" s="86"/>
      <c r="DSA36" s="86"/>
      <c r="DSB36" s="86"/>
      <c r="DSC36" s="86"/>
      <c r="DSD36" s="86"/>
      <c r="DSE36" s="86"/>
      <c r="DSF36" s="86"/>
      <c r="DSG36" s="86"/>
      <c r="DSH36" s="86"/>
      <c r="DSI36" s="86"/>
      <c r="DSJ36" s="86"/>
      <c r="DSK36" s="86"/>
      <c r="DSL36" s="86"/>
      <c r="DSM36" s="86"/>
      <c r="DSN36" s="86"/>
      <c r="DSO36" s="86"/>
      <c r="DSP36" s="86"/>
      <c r="DSQ36" s="86"/>
      <c r="DSR36" s="86"/>
      <c r="DSS36" s="86"/>
      <c r="DST36" s="86"/>
      <c r="DSU36" s="86"/>
      <c r="DSV36" s="86"/>
      <c r="DSW36" s="86"/>
      <c r="DSX36" s="86"/>
      <c r="DSY36" s="86"/>
      <c r="DSZ36" s="86"/>
      <c r="DTA36" s="86"/>
      <c r="DTB36" s="86"/>
      <c r="DTC36" s="86"/>
      <c r="DTD36" s="86"/>
      <c r="DTE36" s="86"/>
      <c r="DTF36" s="86"/>
      <c r="DTG36" s="86"/>
      <c r="DTH36" s="86"/>
      <c r="DTI36" s="86"/>
      <c r="DTJ36" s="86"/>
      <c r="DTK36" s="86"/>
      <c r="DTL36" s="86"/>
      <c r="DTM36" s="86"/>
      <c r="DTN36" s="86"/>
      <c r="DTO36" s="86"/>
      <c r="DTP36" s="86"/>
      <c r="DTQ36" s="86"/>
      <c r="DTR36" s="86"/>
      <c r="DTS36" s="86"/>
      <c r="DTT36" s="86"/>
      <c r="DTU36" s="86"/>
      <c r="DTV36" s="86"/>
      <c r="DTW36" s="86"/>
      <c r="DTX36" s="86"/>
      <c r="DTY36" s="86"/>
      <c r="DTZ36" s="86"/>
      <c r="DUA36" s="86"/>
      <c r="DUB36" s="86"/>
      <c r="DUC36" s="86"/>
      <c r="DUD36" s="86"/>
      <c r="DUE36" s="86"/>
      <c r="DUF36" s="86"/>
      <c r="DUG36" s="86"/>
      <c r="DUH36" s="86"/>
      <c r="DUI36" s="86"/>
      <c r="DUJ36" s="86"/>
      <c r="DUK36" s="86"/>
      <c r="DUL36" s="86"/>
      <c r="DUM36" s="86"/>
      <c r="DUN36" s="86"/>
      <c r="DUO36" s="86"/>
      <c r="DUP36" s="86"/>
      <c r="DUQ36" s="86"/>
      <c r="DUR36" s="86"/>
      <c r="DUS36" s="86"/>
      <c r="DUT36" s="86"/>
      <c r="DUU36" s="86"/>
      <c r="DUV36" s="86"/>
      <c r="DUW36" s="86"/>
      <c r="DUX36" s="86"/>
      <c r="DUY36" s="86"/>
      <c r="DUZ36" s="86"/>
      <c r="DVA36" s="86"/>
      <c r="DVB36" s="86"/>
      <c r="DVC36" s="86"/>
      <c r="DVD36" s="86"/>
      <c r="DVE36" s="86"/>
      <c r="DVF36" s="86"/>
      <c r="DVG36" s="86"/>
      <c r="DVH36" s="86"/>
      <c r="DVI36" s="86"/>
      <c r="DVJ36" s="86"/>
      <c r="DVK36" s="86"/>
      <c r="DVL36" s="86"/>
      <c r="DVM36" s="86"/>
      <c r="DVN36" s="86"/>
      <c r="DVO36" s="86"/>
      <c r="DVP36" s="86"/>
      <c r="DVQ36" s="86"/>
      <c r="DVR36" s="86"/>
      <c r="DVS36" s="86"/>
      <c r="DVT36" s="86"/>
      <c r="DVU36" s="86"/>
      <c r="DVV36" s="86"/>
      <c r="DVW36" s="86"/>
      <c r="DVX36" s="86"/>
      <c r="DVY36" s="86"/>
      <c r="DVZ36" s="86"/>
      <c r="DWA36" s="86"/>
      <c r="DWB36" s="86"/>
      <c r="DWC36" s="86"/>
      <c r="DWD36" s="86"/>
      <c r="DWE36" s="86"/>
      <c r="DWF36" s="86"/>
      <c r="DWG36" s="86"/>
      <c r="DWH36" s="86"/>
      <c r="DWI36" s="86"/>
      <c r="DWJ36" s="86"/>
      <c r="DWK36" s="86"/>
      <c r="DWL36" s="86"/>
      <c r="DWM36" s="86"/>
      <c r="DWN36" s="86"/>
      <c r="DWO36" s="86"/>
      <c r="DWP36" s="86"/>
      <c r="DWQ36" s="86"/>
      <c r="DWR36" s="86"/>
      <c r="DWS36" s="86"/>
      <c r="DWT36" s="86"/>
      <c r="DWU36" s="86"/>
      <c r="DWV36" s="86"/>
      <c r="DWW36" s="86"/>
      <c r="DWX36" s="86"/>
      <c r="DWY36" s="86"/>
      <c r="DWZ36" s="86"/>
      <c r="DXA36" s="86"/>
      <c r="DXB36" s="86"/>
      <c r="DXC36" s="86"/>
      <c r="DXD36" s="86"/>
      <c r="DXE36" s="86"/>
      <c r="DXF36" s="86"/>
      <c r="DXG36" s="86"/>
      <c r="DXH36" s="86"/>
      <c r="DXI36" s="86"/>
      <c r="DXJ36" s="86"/>
      <c r="DXK36" s="86"/>
      <c r="DXL36" s="86"/>
      <c r="DXM36" s="86"/>
      <c r="DXN36" s="86"/>
      <c r="DXO36" s="86"/>
      <c r="DXP36" s="86"/>
      <c r="DXQ36" s="86"/>
      <c r="DXR36" s="86"/>
      <c r="DXS36" s="86"/>
      <c r="DXT36" s="86"/>
      <c r="DXU36" s="86"/>
      <c r="DXV36" s="86"/>
      <c r="DXW36" s="86"/>
      <c r="DXX36" s="86"/>
      <c r="DXY36" s="86"/>
      <c r="DXZ36" s="86"/>
      <c r="DYA36" s="86"/>
      <c r="DYB36" s="86"/>
      <c r="DYC36" s="86"/>
      <c r="DYD36" s="86"/>
      <c r="DYE36" s="86"/>
      <c r="DYF36" s="86"/>
      <c r="DYG36" s="86"/>
      <c r="DYH36" s="86"/>
      <c r="DYI36" s="86"/>
      <c r="DYJ36" s="86"/>
      <c r="DYK36" s="86"/>
      <c r="DYL36" s="86"/>
      <c r="DYM36" s="86"/>
      <c r="DYN36" s="86"/>
      <c r="DYO36" s="86"/>
      <c r="DYP36" s="86"/>
      <c r="DYQ36" s="86"/>
      <c r="DYR36" s="86"/>
      <c r="DYS36" s="86"/>
      <c r="DYT36" s="86"/>
      <c r="DYU36" s="86"/>
      <c r="DYV36" s="86"/>
      <c r="DYW36" s="86"/>
      <c r="DYX36" s="86"/>
      <c r="DYY36" s="86"/>
      <c r="DYZ36" s="86"/>
      <c r="DZA36" s="86"/>
      <c r="DZB36" s="86"/>
      <c r="DZC36" s="86"/>
      <c r="DZD36" s="86"/>
      <c r="DZE36" s="86"/>
      <c r="DZF36" s="86"/>
      <c r="DZG36" s="86"/>
      <c r="DZH36" s="86"/>
      <c r="DZI36" s="86"/>
      <c r="DZJ36" s="86"/>
      <c r="DZK36" s="86"/>
      <c r="DZL36" s="86"/>
      <c r="DZM36" s="86"/>
      <c r="DZN36" s="86"/>
      <c r="DZO36" s="86"/>
      <c r="DZP36" s="86"/>
      <c r="DZQ36" s="86"/>
      <c r="DZR36" s="86"/>
      <c r="DZS36" s="86"/>
      <c r="DZT36" s="86"/>
      <c r="DZU36" s="86"/>
      <c r="DZV36" s="86"/>
      <c r="DZW36" s="86"/>
      <c r="DZX36" s="86"/>
      <c r="DZY36" s="86"/>
      <c r="DZZ36" s="86"/>
      <c r="EAA36" s="86"/>
      <c r="EAB36" s="86"/>
      <c r="EAC36" s="86"/>
      <c r="EAD36" s="86"/>
      <c r="EAE36" s="86"/>
      <c r="EAF36" s="86"/>
      <c r="EAG36" s="86"/>
      <c r="EAH36" s="86"/>
      <c r="EAI36" s="86"/>
      <c r="EAJ36" s="86"/>
      <c r="EAK36" s="86"/>
      <c r="EAL36" s="86"/>
      <c r="EAM36" s="86"/>
      <c r="EAN36" s="86"/>
      <c r="EAO36" s="86"/>
      <c r="EAP36" s="86"/>
      <c r="EAQ36" s="86"/>
      <c r="EAR36" s="86"/>
      <c r="EAS36" s="86"/>
      <c r="EAT36" s="86"/>
      <c r="EAU36" s="86"/>
      <c r="EAV36" s="86"/>
      <c r="EAW36" s="86"/>
      <c r="EAX36" s="86"/>
      <c r="EAY36" s="86"/>
      <c r="EAZ36" s="86"/>
      <c r="EBA36" s="86"/>
      <c r="EBB36" s="86"/>
      <c r="EBC36" s="86"/>
      <c r="EBD36" s="86"/>
      <c r="EBE36" s="86"/>
      <c r="EBF36" s="86"/>
      <c r="EBG36" s="86"/>
      <c r="EBH36" s="86"/>
      <c r="EBI36" s="86"/>
      <c r="EBJ36" s="86"/>
      <c r="EBK36" s="86"/>
      <c r="EBL36" s="86"/>
      <c r="EBM36" s="86"/>
      <c r="EBN36" s="86"/>
      <c r="EBO36" s="86"/>
      <c r="EBP36" s="86"/>
      <c r="EBQ36" s="86"/>
      <c r="EBR36" s="86"/>
      <c r="EBS36" s="86"/>
      <c r="EBT36" s="86"/>
      <c r="EBU36" s="86"/>
      <c r="EBV36" s="86"/>
      <c r="EBW36" s="86"/>
      <c r="EBX36" s="86"/>
      <c r="EBY36" s="86"/>
      <c r="EBZ36" s="86"/>
      <c r="ECA36" s="86"/>
      <c r="ECB36" s="86"/>
      <c r="ECC36" s="86"/>
      <c r="ECD36" s="86"/>
      <c r="ECE36" s="86"/>
      <c r="ECF36" s="86"/>
      <c r="ECG36" s="86"/>
      <c r="ECH36" s="86"/>
      <c r="ECI36" s="86"/>
      <c r="ECJ36" s="86"/>
      <c r="ECK36" s="86"/>
      <c r="ECL36" s="86"/>
      <c r="ECM36" s="86"/>
      <c r="ECN36" s="86"/>
      <c r="ECO36" s="86"/>
      <c r="ECP36" s="86"/>
      <c r="ECQ36" s="86"/>
      <c r="ECR36" s="86"/>
      <c r="ECS36" s="86"/>
      <c r="ECT36" s="86"/>
      <c r="ECU36" s="86"/>
      <c r="ECV36" s="86"/>
      <c r="ECW36" s="86"/>
      <c r="ECX36" s="86"/>
      <c r="ECY36" s="86"/>
      <c r="ECZ36" s="86"/>
      <c r="EDA36" s="86"/>
      <c r="EDB36" s="86"/>
      <c r="EDC36" s="86"/>
      <c r="EDD36" s="86"/>
      <c r="EDE36" s="86"/>
      <c r="EDF36" s="86"/>
      <c r="EDG36" s="86"/>
      <c r="EDH36" s="86"/>
      <c r="EDI36" s="86"/>
      <c r="EDJ36" s="86"/>
      <c r="EDK36" s="86"/>
      <c r="EDL36" s="86"/>
      <c r="EDM36" s="86"/>
      <c r="EDN36" s="86"/>
      <c r="EDO36" s="86"/>
      <c r="EDP36" s="86"/>
      <c r="EDQ36" s="86"/>
      <c r="EDR36" s="86"/>
      <c r="EDS36" s="86"/>
      <c r="EDT36" s="86"/>
      <c r="EDU36" s="86"/>
      <c r="EDV36" s="86"/>
      <c r="EDW36" s="86"/>
      <c r="EDX36" s="86"/>
      <c r="EDY36" s="86"/>
      <c r="EDZ36" s="86"/>
      <c r="EEA36" s="86"/>
      <c r="EEB36" s="86"/>
      <c r="EEC36" s="86"/>
      <c r="EED36" s="86"/>
      <c r="EEE36" s="86"/>
      <c r="EEF36" s="86"/>
      <c r="EEG36" s="86"/>
      <c r="EEH36" s="86"/>
      <c r="EEI36" s="86"/>
      <c r="EEJ36" s="86"/>
      <c r="EEK36" s="86"/>
      <c r="EEL36" s="86"/>
      <c r="EEM36" s="86"/>
      <c r="EEN36" s="86"/>
      <c r="EEO36" s="86"/>
      <c r="EEP36" s="86"/>
      <c r="EEQ36" s="86"/>
      <c r="EER36" s="86"/>
      <c r="EES36" s="86"/>
      <c r="EET36" s="86"/>
      <c r="EEU36" s="86"/>
      <c r="EEV36" s="86"/>
      <c r="EEW36" s="86"/>
      <c r="EEX36" s="86"/>
      <c r="EEY36" s="86"/>
      <c r="EEZ36" s="86"/>
      <c r="EFA36" s="86"/>
      <c r="EFB36" s="86"/>
      <c r="EFC36" s="86"/>
      <c r="EFD36" s="86"/>
      <c r="EFE36" s="86"/>
      <c r="EFF36" s="86"/>
      <c r="EFG36" s="86"/>
      <c r="EFH36" s="86"/>
      <c r="EFI36" s="86"/>
      <c r="EFJ36" s="86"/>
      <c r="EFK36" s="86"/>
      <c r="EFL36" s="86"/>
      <c r="EFM36" s="86"/>
      <c r="EFN36" s="86"/>
      <c r="EFO36" s="86"/>
      <c r="EFP36" s="86"/>
      <c r="EFQ36" s="86"/>
      <c r="EFR36" s="86"/>
      <c r="EFS36" s="86"/>
      <c r="EFT36" s="86"/>
      <c r="EFU36" s="86"/>
      <c r="EFV36" s="86"/>
      <c r="EFW36" s="86"/>
      <c r="EFX36" s="86"/>
      <c r="EFY36" s="86"/>
      <c r="EFZ36" s="86"/>
      <c r="EGA36" s="86"/>
      <c r="EGB36" s="86"/>
      <c r="EGC36" s="86"/>
      <c r="EGD36" s="86"/>
      <c r="EGE36" s="86"/>
      <c r="EGF36" s="86"/>
      <c r="EGG36" s="86"/>
      <c r="EGH36" s="86"/>
      <c r="EGI36" s="86"/>
      <c r="EGJ36" s="86"/>
      <c r="EGK36" s="86"/>
      <c r="EGL36" s="86"/>
      <c r="EGM36" s="86"/>
      <c r="EGN36" s="86"/>
      <c r="EGO36" s="86"/>
      <c r="EGP36" s="86"/>
      <c r="EGQ36" s="86"/>
      <c r="EGR36" s="86"/>
      <c r="EGS36" s="86"/>
      <c r="EGT36" s="86"/>
      <c r="EGU36" s="86"/>
      <c r="EGV36" s="86"/>
      <c r="EGW36" s="86"/>
      <c r="EGX36" s="86"/>
      <c r="EGY36" s="86"/>
      <c r="EGZ36" s="86"/>
      <c r="EHA36" s="86"/>
      <c r="EHB36" s="86"/>
      <c r="EHC36" s="86"/>
      <c r="EHD36" s="86"/>
      <c r="EHE36" s="86"/>
      <c r="EHF36" s="86"/>
      <c r="EHG36" s="86"/>
      <c r="EHH36" s="86"/>
      <c r="EHI36" s="86"/>
      <c r="EHJ36" s="86"/>
      <c r="EHK36" s="86"/>
      <c r="EHL36" s="86"/>
      <c r="EHM36" s="86"/>
      <c r="EHN36" s="86"/>
      <c r="EHO36" s="86"/>
      <c r="EHP36" s="86"/>
      <c r="EHQ36" s="86"/>
      <c r="EHR36" s="86"/>
      <c r="EHS36" s="86"/>
      <c r="EHT36" s="86"/>
      <c r="EHU36" s="86"/>
      <c r="EHV36" s="86"/>
      <c r="EHW36" s="86"/>
      <c r="EHX36" s="86"/>
      <c r="EHY36" s="86"/>
      <c r="EHZ36" s="86"/>
      <c r="EIA36" s="86"/>
      <c r="EIB36" s="86"/>
      <c r="EIC36" s="86"/>
      <c r="EID36" s="86"/>
      <c r="EIE36" s="86"/>
      <c r="EIF36" s="86"/>
      <c r="EIG36" s="86"/>
      <c r="EIH36" s="86"/>
      <c r="EII36" s="86"/>
      <c r="EIJ36" s="86"/>
      <c r="EIK36" s="86"/>
      <c r="EIL36" s="86"/>
      <c r="EIM36" s="86"/>
      <c r="EIN36" s="86"/>
      <c r="EIO36" s="86"/>
      <c r="EIP36" s="86"/>
      <c r="EIQ36" s="86"/>
      <c r="EIR36" s="86"/>
      <c r="EIS36" s="86"/>
      <c r="EIT36" s="86"/>
      <c r="EIU36" s="86"/>
      <c r="EIV36" s="86"/>
      <c r="EIW36" s="86"/>
      <c r="EIX36" s="86"/>
      <c r="EIY36" s="86"/>
      <c r="EIZ36" s="86"/>
      <c r="EJA36" s="86"/>
      <c r="EJB36" s="86"/>
      <c r="EJC36" s="86"/>
      <c r="EJD36" s="86"/>
      <c r="EJE36" s="86"/>
      <c r="EJF36" s="86"/>
      <c r="EJG36" s="86"/>
      <c r="EJH36" s="86"/>
      <c r="EJI36" s="86"/>
      <c r="EJJ36" s="86"/>
      <c r="EJK36" s="86"/>
      <c r="EJL36" s="86"/>
      <c r="EJM36" s="86"/>
      <c r="EJN36" s="86"/>
      <c r="EJO36" s="86"/>
      <c r="EJP36" s="86"/>
      <c r="EJQ36" s="86"/>
      <c r="EJR36" s="86"/>
      <c r="EJS36" s="86"/>
      <c r="EJT36" s="86"/>
      <c r="EJU36" s="86"/>
      <c r="EJV36" s="86"/>
      <c r="EJW36" s="86"/>
      <c r="EJX36" s="86"/>
      <c r="EJY36" s="86"/>
      <c r="EJZ36" s="86"/>
      <c r="EKA36" s="86"/>
      <c r="EKB36" s="86"/>
      <c r="EKC36" s="86"/>
      <c r="EKD36" s="86"/>
      <c r="EKE36" s="86"/>
      <c r="EKF36" s="86"/>
      <c r="EKG36" s="86"/>
      <c r="EKH36" s="86"/>
      <c r="EKI36" s="86"/>
      <c r="EKJ36" s="86"/>
      <c r="EKK36" s="86"/>
      <c r="EKL36" s="86"/>
      <c r="EKM36" s="86"/>
      <c r="EKN36" s="86"/>
      <c r="EKO36" s="86"/>
      <c r="EKP36" s="86"/>
      <c r="EKQ36" s="86"/>
      <c r="EKR36" s="86"/>
      <c r="EKS36" s="86"/>
      <c r="EKT36" s="86"/>
      <c r="EKU36" s="86"/>
      <c r="EKV36" s="86"/>
      <c r="EKW36" s="86"/>
      <c r="EKX36" s="86"/>
      <c r="EKY36" s="86"/>
      <c r="EKZ36" s="86"/>
      <c r="ELA36" s="86"/>
      <c r="ELB36" s="86"/>
      <c r="ELC36" s="86"/>
      <c r="ELD36" s="86"/>
      <c r="ELE36" s="86"/>
      <c r="ELF36" s="86"/>
      <c r="ELG36" s="86"/>
      <c r="ELH36" s="86"/>
      <c r="ELI36" s="86"/>
      <c r="ELJ36" s="86"/>
      <c r="ELK36" s="86"/>
      <c r="ELL36" s="86"/>
      <c r="ELM36" s="86"/>
      <c r="ELN36" s="86"/>
      <c r="ELO36" s="86"/>
      <c r="ELP36" s="86"/>
      <c r="ELQ36" s="86"/>
      <c r="ELR36" s="86"/>
      <c r="ELS36" s="86"/>
      <c r="ELT36" s="86"/>
      <c r="ELU36" s="86"/>
      <c r="ELV36" s="86"/>
      <c r="ELW36" s="86"/>
      <c r="ELX36" s="86"/>
      <c r="ELY36" s="86"/>
      <c r="ELZ36" s="86"/>
      <c r="EMA36" s="86"/>
      <c r="EMB36" s="86"/>
      <c r="EMC36" s="86"/>
      <c r="EMD36" s="86"/>
      <c r="EME36" s="86"/>
      <c r="EMF36" s="86"/>
      <c r="EMG36" s="86"/>
      <c r="EMH36" s="86"/>
      <c r="EMI36" s="86"/>
      <c r="EMJ36" s="86"/>
      <c r="EMK36" s="86"/>
      <c r="EML36" s="86"/>
      <c r="EMM36" s="86"/>
      <c r="EMN36" s="86"/>
      <c r="EMO36" s="86"/>
      <c r="EMP36" s="86"/>
      <c r="EMQ36" s="86"/>
      <c r="EMR36" s="86"/>
      <c r="EMS36" s="86"/>
      <c r="EMT36" s="86"/>
      <c r="EMU36" s="86"/>
      <c r="EMV36" s="86"/>
      <c r="EMW36" s="86"/>
      <c r="EMX36" s="86"/>
      <c r="EMY36" s="86"/>
      <c r="EMZ36" s="86"/>
      <c r="ENA36" s="86"/>
      <c r="ENB36" s="86"/>
      <c r="ENC36" s="86"/>
      <c r="END36" s="86"/>
      <c r="ENE36" s="86"/>
      <c r="ENF36" s="86"/>
      <c r="ENG36" s="86"/>
      <c r="ENH36" s="86"/>
      <c r="ENI36" s="86"/>
      <c r="ENJ36" s="86"/>
      <c r="ENK36" s="86"/>
      <c r="ENL36" s="86"/>
      <c r="ENM36" s="86"/>
      <c r="ENN36" s="86"/>
      <c r="ENO36" s="86"/>
      <c r="ENP36" s="86"/>
      <c r="ENQ36" s="86"/>
      <c r="ENR36" s="86"/>
      <c r="ENS36" s="86"/>
      <c r="ENT36" s="86"/>
      <c r="ENU36" s="86"/>
      <c r="ENV36" s="86"/>
      <c r="ENW36" s="86"/>
      <c r="ENX36" s="86"/>
      <c r="ENY36" s="86"/>
      <c r="ENZ36" s="86"/>
      <c r="EOA36" s="86"/>
      <c r="EOB36" s="86"/>
      <c r="EOC36" s="86"/>
      <c r="EOD36" s="86"/>
      <c r="EOE36" s="86"/>
      <c r="EOF36" s="86"/>
      <c r="EOG36" s="86"/>
      <c r="EOH36" s="86"/>
      <c r="EOI36" s="86"/>
      <c r="EOJ36" s="86"/>
      <c r="EOK36" s="86"/>
      <c r="EOL36" s="86"/>
      <c r="EOM36" s="86"/>
      <c r="EON36" s="86"/>
      <c r="EOO36" s="86"/>
      <c r="EOP36" s="86"/>
      <c r="EOQ36" s="86"/>
      <c r="EOR36" s="86"/>
      <c r="EOS36" s="86"/>
      <c r="EOT36" s="86"/>
      <c r="EOU36" s="86"/>
      <c r="EOV36" s="86"/>
      <c r="EOW36" s="86"/>
      <c r="EOX36" s="86"/>
      <c r="EOY36" s="86"/>
      <c r="EOZ36" s="86"/>
      <c r="EPA36" s="86"/>
      <c r="EPB36" s="86"/>
      <c r="EPC36" s="86"/>
      <c r="EPD36" s="86"/>
      <c r="EPE36" s="86"/>
      <c r="EPF36" s="86"/>
      <c r="EPG36" s="86"/>
      <c r="EPH36" s="86"/>
      <c r="EPI36" s="86"/>
      <c r="EPJ36" s="86"/>
      <c r="EPK36" s="86"/>
      <c r="EPL36" s="86"/>
      <c r="EPM36" s="86"/>
      <c r="EPN36" s="86"/>
      <c r="EPO36" s="86"/>
      <c r="EPP36" s="86"/>
      <c r="EPQ36" s="86"/>
      <c r="EPR36" s="86"/>
      <c r="EPS36" s="86"/>
      <c r="EPT36" s="86"/>
      <c r="EPU36" s="86"/>
      <c r="EPV36" s="86"/>
      <c r="EPW36" s="86"/>
      <c r="EPX36" s="86"/>
      <c r="EPY36" s="86"/>
      <c r="EPZ36" s="86"/>
      <c r="EQA36" s="86"/>
      <c r="EQB36" s="86"/>
      <c r="EQC36" s="86"/>
      <c r="EQD36" s="86"/>
      <c r="EQE36" s="86"/>
      <c r="EQF36" s="86"/>
      <c r="EQG36" s="86"/>
      <c r="EQH36" s="86"/>
      <c r="EQI36" s="86"/>
      <c r="EQJ36" s="86"/>
      <c r="EQK36" s="86"/>
      <c r="EQL36" s="86"/>
      <c r="EQM36" s="86"/>
      <c r="EQN36" s="86"/>
      <c r="EQO36" s="86"/>
      <c r="EQP36" s="86"/>
      <c r="EQQ36" s="86"/>
      <c r="EQR36" s="86"/>
      <c r="EQS36" s="86"/>
      <c r="EQT36" s="86"/>
      <c r="EQU36" s="86"/>
      <c r="EQV36" s="86"/>
      <c r="EQW36" s="86"/>
      <c r="EQX36" s="86"/>
      <c r="EQY36" s="86"/>
      <c r="EQZ36" s="86"/>
      <c r="ERA36" s="86"/>
      <c r="ERB36" s="86"/>
      <c r="ERC36" s="86"/>
      <c r="ERD36" s="86"/>
      <c r="ERE36" s="86"/>
      <c r="ERF36" s="86"/>
      <c r="ERG36" s="86"/>
      <c r="ERH36" s="86"/>
      <c r="ERI36" s="86"/>
      <c r="ERJ36" s="86"/>
      <c r="ERK36" s="86"/>
      <c r="ERL36" s="86"/>
      <c r="ERM36" s="86"/>
      <c r="ERN36" s="86"/>
      <c r="ERO36" s="86"/>
      <c r="ERP36" s="86"/>
      <c r="ERQ36" s="86"/>
      <c r="ERR36" s="86"/>
      <c r="ERS36" s="86"/>
      <c r="ERT36" s="86"/>
      <c r="ERU36" s="86"/>
      <c r="ERV36" s="86"/>
      <c r="ERW36" s="86"/>
      <c r="ERX36" s="86"/>
      <c r="ERY36" s="86"/>
      <c r="ERZ36" s="86"/>
      <c r="ESA36" s="86"/>
      <c r="ESB36" s="86"/>
      <c r="ESC36" s="86"/>
      <c r="ESD36" s="86"/>
      <c r="ESE36" s="86"/>
      <c r="ESF36" s="86"/>
      <c r="ESG36" s="86"/>
      <c r="ESH36" s="86"/>
      <c r="ESI36" s="86"/>
      <c r="ESJ36" s="86"/>
      <c r="ESK36" s="86"/>
      <c r="ESL36" s="86"/>
      <c r="ESM36" s="86"/>
      <c r="ESN36" s="86"/>
      <c r="ESO36" s="86"/>
      <c r="ESP36" s="86"/>
      <c r="ESQ36" s="86"/>
      <c r="ESR36" s="86"/>
      <c r="ESS36" s="86"/>
      <c r="EST36" s="86"/>
      <c r="ESU36" s="86"/>
      <c r="ESV36" s="86"/>
      <c r="ESW36" s="86"/>
      <c r="ESX36" s="86"/>
      <c r="ESY36" s="86"/>
      <c r="ESZ36" s="86"/>
      <c r="ETA36" s="86"/>
      <c r="ETB36" s="86"/>
      <c r="ETC36" s="86"/>
      <c r="ETD36" s="86"/>
      <c r="ETE36" s="86"/>
      <c r="ETF36" s="86"/>
      <c r="ETG36" s="86"/>
      <c r="ETH36" s="86"/>
      <c r="ETI36" s="86"/>
      <c r="ETJ36" s="86"/>
      <c r="ETK36" s="86"/>
      <c r="ETL36" s="86"/>
      <c r="ETM36" s="86"/>
      <c r="ETN36" s="86"/>
      <c r="ETO36" s="86"/>
      <c r="ETP36" s="86"/>
      <c r="ETQ36" s="86"/>
      <c r="ETR36" s="86"/>
      <c r="ETS36" s="86"/>
      <c r="ETT36" s="86"/>
      <c r="ETU36" s="86"/>
      <c r="ETV36" s="86"/>
      <c r="ETW36" s="86"/>
      <c r="ETX36" s="86"/>
      <c r="ETY36" s="86"/>
      <c r="ETZ36" s="86"/>
      <c r="EUA36" s="86"/>
      <c r="EUB36" s="86"/>
      <c r="EUC36" s="86"/>
      <c r="EUD36" s="86"/>
      <c r="EUE36" s="86"/>
      <c r="EUF36" s="86"/>
      <c r="EUG36" s="86"/>
      <c r="EUH36" s="86"/>
      <c r="EUI36" s="86"/>
      <c r="EUJ36" s="86"/>
      <c r="EUK36" s="86"/>
      <c r="EUL36" s="86"/>
      <c r="EUM36" s="86"/>
      <c r="EUN36" s="86"/>
      <c r="EUO36" s="86"/>
      <c r="EUP36" s="86"/>
      <c r="EUQ36" s="86"/>
      <c r="EUR36" s="86"/>
      <c r="EUS36" s="86"/>
      <c r="EUT36" s="86"/>
      <c r="EUU36" s="86"/>
      <c r="EUV36" s="86"/>
      <c r="EUW36" s="86"/>
      <c r="EUX36" s="86"/>
      <c r="EUY36" s="86"/>
      <c r="EUZ36" s="86"/>
      <c r="EVA36" s="86"/>
      <c r="EVB36" s="86"/>
      <c r="EVC36" s="86"/>
      <c r="EVD36" s="86"/>
      <c r="EVE36" s="86"/>
      <c r="EVF36" s="86"/>
      <c r="EVG36" s="86"/>
      <c r="EVH36" s="86"/>
      <c r="EVI36" s="86"/>
      <c r="EVJ36" s="86"/>
      <c r="EVK36" s="86"/>
      <c r="EVL36" s="86"/>
      <c r="EVM36" s="86"/>
      <c r="EVN36" s="86"/>
      <c r="EVO36" s="86"/>
      <c r="EVP36" s="86"/>
      <c r="EVQ36" s="86"/>
      <c r="EVR36" s="86"/>
      <c r="EVS36" s="86"/>
      <c r="EVT36" s="86"/>
      <c r="EVU36" s="86"/>
      <c r="EVV36" s="86"/>
      <c r="EVW36" s="86"/>
      <c r="EVX36" s="86"/>
      <c r="EVY36" s="86"/>
      <c r="EVZ36" s="86"/>
      <c r="EWA36" s="86"/>
      <c r="EWB36" s="86"/>
      <c r="EWC36" s="86"/>
      <c r="EWD36" s="86"/>
      <c r="EWE36" s="86"/>
      <c r="EWF36" s="86"/>
      <c r="EWG36" s="86"/>
      <c r="EWH36" s="86"/>
      <c r="EWI36" s="86"/>
      <c r="EWJ36" s="86"/>
      <c r="EWK36" s="86"/>
      <c r="EWL36" s="86"/>
      <c r="EWM36" s="86"/>
      <c r="EWN36" s="86"/>
      <c r="EWO36" s="86"/>
      <c r="EWP36" s="86"/>
      <c r="EWQ36" s="86"/>
      <c r="EWR36" s="86"/>
      <c r="EWS36" s="86"/>
      <c r="EWT36" s="86"/>
      <c r="EWU36" s="86"/>
      <c r="EWV36" s="86"/>
      <c r="EWW36" s="86"/>
      <c r="EWX36" s="86"/>
      <c r="EWY36" s="86"/>
      <c r="EWZ36" s="86"/>
      <c r="EXA36" s="86"/>
      <c r="EXB36" s="86"/>
      <c r="EXC36" s="86"/>
      <c r="EXD36" s="86"/>
      <c r="EXE36" s="86"/>
      <c r="EXF36" s="86"/>
      <c r="EXG36" s="86"/>
      <c r="EXH36" s="86"/>
      <c r="EXI36" s="86"/>
      <c r="EXJ36" s="86"/>
      <c r="EXK36" s="86"/>
      <c r="EXL36" s="86"/>
      <c r="EXM36" s="86"/>
      <c r="EXN36" s="86"/>
      <c r="EXO36" s="86"/>
      <c r="EXP36" s="86"/>
      <c r="EXQ36" s="86"/>
      <c r="EXR36" s="86"/>
      <c r="EXS36" s="86"/>
      <c r="EXT36" s="86"/>
      <c r="EXU36" s="86"/>
      <c r="EXV36" s="86"/>
      <c r="EXW36" s="86"/>
      <c r="EXX36" s="86"/>
      <c r="EXY36" s="86"/>
      <c r="EXZ36" s="86"/>
      <c r="EYA36" s="86"/>
      <c r="EYB36" s="86"/>
      <c r="EYC36" s="86"/>
      <c r="EYD36" s="86"/>
      <c r="EYE36" s="86"/>
      <c r="EYF36" s="86"/>
      <c r="EYG36" s="86"/>
      <c r="EYH36" s="86"/>
      <c r="EYI36" s="86"/>
      <c r="EYJ36" s="86"/>
      <c r="EYK36" s="86"/>
      <c r="EYL36" s="86"/>
      <c r="EYM36" s="86"/>
      <c r="EYN36" s="86"/>
      <c r="EYO36" s="86"/>
      <c r="EYP36" s="86"/>
      <c r="EYQ36" s="86"/>
      <c r="EYR36" s="86"/>
      <c r="EYS36" s="86"/>
      <c r="EYT36" s="86"/>
      <c r="EYU36" s="86"/>
      <c r="EYV36" s="86"/>
      <c r="EYW36" s="86"/>
      <c r="EYX36" s="86"/>
      <c r="EYY36" s="86"/>
      <c r="EYZ36" s="86"/>
      <c r="EZA36" s="86"/>
      <c r="EZB36" s="86"/>
      <c r="EZC36" s="86"/>
      <c r="EZD36" s="86"/>
      <c r="EZE36" s="86"/>
      <c r="EZF36" s="86"/>
      <c r="EZG36" s="86"/>
      <c r="EZH36" s="86"/>
      <c r="EZI36" s="86"/>
      <c r="EZJ36" s="86"/>
      <c r="EZK36" s="86"/>
      <c r="EZL36" s="86"/>
      <c r="EZM36" s="86"/>
      <c r="EZN36" s="86"/>
      <c r="EZO36" s="86"/>
      <c r="EZP36" s="86"/>
      <c r="EZQ36" s="86"/>
      <c r="EZR36" s="86"/>
      <c r="EZS36" s="86"/>
      <c r="EZT36" s="86"/>
      <c r="EZU36" s="86"/>
      <c r="EZV36" s="86"/>
      <c r="EZW36" s="86"/>
      <c r="EZX36" s="86"/>
      <c r="EZY36" s="86"/>
      <c r="EZZ36" s="86"/>
      <c r="FAA36" s="86"/>
      <c r="FAB36" s="86"/>
      <c r="FAC36" s="86"/>
      <c r="FAD36" s="86"/>
      <c r="FAE36" s="86"/>
      <c r="FAF36" s="86"/>
      <c r="FAG36" s="86"/>
      <c r="FAH36" s="86"/>
      <c r="FAI36" s="86"/>
      <c r="FAJ36" s="86"/>
      <c r="FAK36" s="86"/>
      <c r="FAL36" s="86"/>
      <c r="FAM36" s="86"/>
      <c r="FAN36" s="86"/>
      <c r="FAO36" s="86"/>
      <c r="FAP36" s="86"/>
      <c r="FAQ36" s="86"/>
      <c r="FAR36" s="86"/>
      <c r="FAS36" s="86"/>
      <c r="FAT36" s="86"/>
      <c r="FAU36" s="86"/>
      <c r="FAV36" s="86"/>
      <c r="FAW36" s="86"/>
      <c r="FAX36" s="86"/>
      <c r="FAY36" s="86"/>
      <c r="FAZ36" s="86"/>
      <c r="FBA36" s="86"/>
      <c r="FBB36" s="86"/>
      <c r="FBC36" s="86"/>
      <c r="FBD36" s="86"/>
      <c r="FBE36" s="86"/>
      <c r="FBF36" s="86"/>
      <c r="FBG36" s="86"/>
      <c r="FBH36" s="86"/>
      <c r="FBI36" s="86"/>
      <c r="FBJ36" s="86"/>
      <c r="FBK36" s="86"/>
      <c r="FBL36" s="86"/>
      <c r="FBM36" s="86"/>
      <c r="FBN36" s="86"/>
      <c r="FBO36" s="86"/>
      <c r="FBP36" s="86"/>
      <c r="FBQ36" s="86"/>
      <c r="FBR36" s="86"/>
      <c r="FBS36" s="86"/>
      <c r="FBT36" s="86"/>
      <c r="FBU36" s="86"/>
      <c r="FBV36" s="86"/>
      <c r="FBW36" s="86"/>
      <c r="FBX36" s="86"/>
      <c r="FBY36" s="86"/>
      <c r="FBZ36" s="86"/>
      <c r="FCA36" s="86"/>
      <c r="FCB36" s="86"/>
      <c r="FCC36" s="86"/>
      <c r="FCD36" s="86"/>
      <c r="FCE36" s="86"/>
      <c r="FCF36" s="86"/>
      <c r="FCG36" s="86"/>
      <c r="FCH36" s="86"/>
      <c r="FCI36" s="86"/>
      <c r="FCJ36" s="86"/>
      <c r="FCK36" s="86"/>
      <c r="FCL36" s="86"/>
      <c r="FCM36" s="86"/>
      <c r="FCN36" s="86"/>
      <c r="FCO36" s="86"/>
      <c r="FCP36" s="86"/>
      <c r="FCQ36" s="86"/>
      <c r="FCR36" s="86"/>
      <c r="FCS36" s="86"/>
      <c r="FCT36" s="86"/>
      <c r="FCU36" s="86"/>
      <c r="FCV36" s="86"/>
      <c r="FCW36" s="86"/>
      <c r="FCX36" s="86"/>
      <c r="FCY36" s="86"/>
      <c r="FCZ36" s="86"/>
      <c r="FDA36" s="86"/>
      <c r="FDB36" s="86"/>
      <c r="FDC36" s="86"/>
      <c r="FDD36" s="86"/>
      <c r="FDE36" s="86"/>
      <c r="FDF36" s="86"/>
      <c r="FDG36" s="86"/>
      <c r="FDH36" s="86"/>
      <c r="FDI36" s="86"/>
      <c r="FDJ36" s="86"/>
      <c r="FDK36" s="86"/>
      <c r="FDL36" s="86"/>
      <c r="FDM36" s="86"/>
      <c r="FDN36" s="86"/>
      <c r="FDO36" s="86"/>
      <c r="FDP36" s="86"/>
      <c r="FDQ36" s="86"/>
      <c r="FDR36" s="86"/>
      <c r="FDS36" s="86"/>
      <c r="FDT36" s="86"/>
      <c r="FDU36" s="86"/>
      <c r="FDV36" s="86"/>
      <c r="FDW36" s="86"/>
      <c r="FDX36" s="86"/>
      <c r="FDY36" s="86"/>
      <c r="FDZ36" s="86"/>
      <c r="FEA36" s="86"/>
      <c r="FEB36" s="86"/>
      <c r="FEC36" s="86"/>
      <c r="FED36" s="86"/>
      <c r="FEE36" s="86"/>
      <c r="FEF36" s="86"/>
      <c r="FEG36" s="86"/>
      <c r="FEH36" s="86"/>
      <c r="FEI36" s="86"/>
      <c r="FEJ36" s="86"/>
      <c r="FEK36" s="86"/>
      <c r="FEL36" s="86"/>
      <c r="FEM36" s="86"/>
      <c r="FEN36" s="86"/>
      <c r="FEO36" s="86"/>
      <c r="FEP36" s="86"/>
      <c r="FEQ36" s="86"/>
      <c r="FER36" s="86"/>
      <c r="FES36" s="86"/>
      <c r="FET36" s="86"/>
      <c r="FEU36" s="86"/>
      <c r="FEV36" s="86"/>
      <c r="FEW36" s="86"/>
      <c r="FEX36" s="86"/>
      <c r="FEY36" s="86"/>
      <c r="FEZ36" s="86"/>
      <c r="FFA36" s="86"/>
      <c r="FFB36" s="86"/>
      <c r="FFC36" s="86"/>
      <c r="FFD36" s="86"/>
      <c r="FFE36" s="86"/>
      <c r="FFF36" s="86"/>
      <c r="FFG36" s="86"/>
      <c r="FFH36" s="86"/>
      <c r="FFI36" s="86"/>
      <c r="FFJ36" s="86"/>
      <c r="FFK36" s="86"/>
      <c r="FFL36" s="86"/>
      <c r="FFM36" s="86"/>
      <c r="FFN36" s="86"/>
      <c r="FFO36" s="86"/>
      <c r="FFP36" s="86"/>
      <c r="FFQ36" s="86"/>
      <c r="FFR36" s="86"/>
      <c r="FFS36" s="86"/>
      <c r="FFT36" s="86"/>
      <c r="FFU36" s="86"/>
      <c r="FFV36" s="86"/>
      <c r="FFW36" s="86"/>
      <c r="FFX36" s="86"/>
      <c r="FFY36" s="86"/>
      <c r="FFZ36" s="86"/>
      <c r="FGA36" s="86"/>
      <c r="FGB36" s="86"/>
      <c r="FGC36" s="86"/>
      <c r="FGD36" s="86"/>
      <c r="FGE36" s="86"/>
      <c r="FGF36" s="86"/>
      <c r="FGG36" s="86"/>
      <c r="FGH36" s="86"/>
      <c r="FGI36" s="86"/>
      <c r="FGJ36" s="86"/>
      <c r="FGK36" s="86"/>
      <c r="FGL36" s="86"/>
      <c r="FGM36" s="86"/>
      <c r="FGN36" s="86"/>
      <c r="FGO36" s="86"/>
      <c r="FGP36" s="86"/>
      <c r="FGQ36" s="86"/>
      <c r="FGR36" s="86"/>
      <c r="FGS36" s="86"/>
      <c r="FGT36" s="86"/>
      <c r="FGU36" s="86"/>
      <c r="FGV36" s="86"/>
      <c r="FGW36" s="86"/>
      <c r="FGX36" s="86"/>
      <c r="FGY36" s="86"/>
      <c r="FGZ36" s="86"/>
      <c r="FHA36" s="86"/>
      <c r="FHB36" s="86"/>
      <c r="FHC36" s="86"/>
      <c r="FHD36" s="86"/>
      <c r="FHE36" s="86"/>
      <c r="FHF36" s="86"/>
      <c r="FHG36" s="86"/>
      <c r="FHH36" s="86"/>
      <c r="FHI36" s="86"/>
      <c r="FHJ36" s="86"/>
      <c r="FHK36" s="86"/>
      <c r="FHL36" s="86"/>
      <c r="FHM36" s="86"/>
      <c r="FHN36" s="86"/>
      <c r="FHO36" s="86"/>
      <c r="FHP36" s="86"/>
      <c r="FHQ36" s="86"/>
      <c r="FHR36" s="86"/>
      <c r="FHS36" s="86"/>
      <c r="FHT36" s="86"/>
      <c r="FHU36" s="86"/>
      <c r="FHV36" s="86"/>
      <c r="FHW36" s="86"/>
      <c r="FHX36" s="86"/>
      <c r="FHY36" s="86"/>
      <c r="FHZ36" s="86"/>
      <c r="FIA36" s="86"/>
      <c r="FIB36" s="86"/>
      <c r="FIC36" s="86"/>
      <c r="FID36" s="86"/>
      <c r="FIE36" s="86"/>
      <c r="FIF36" s="86"/>
      <c r="FIG36" s="86"/>
      <c r="FIH36" s="86"/>
      <c r="FII36" s="86"/>
      <c r="FIJ36" s="86"/>
      <c r="FIK36" s="86"/>
      <c r="FIL36" s="86"/>
      <c r="FIM36" s="86"/>
      <c r="FIN36" s="86"/>
      <c r="FIO36" s="86"/>
      <c r="FIP36" s="86"/>
      <c r="FIQ36" s="86"/>
      <c r="FIR36" s="86"/>
      <c r="FIS36" s="86"/>
      <c r="FIT36" s="86"/>
      <c r="FIU36" s="86"/>
      <c r="FIV36" s="86"/>
      <c r="FIW36" s="86"/>
      <c r="FIX36" s="86"/>
      <c r="FIY36" s="86"/>
      <c r="FIZ36" s="86"/>
      <c r="FJA36" s="86"/>
      <c r="FJB36" s="86"/>
      <c r="FJC36" s="86"/>
      <c r="FJD36" s="86"/>
      <c r="FJE36" s="86"/>
      <c r="FJF36" s="86"/>
      <c r="FJG36" s="86"/>
      <c r="FJH36" s="86"/>
      <c r="FJI36" s="86"/>
      <c r="FJJ36" s="86"/>
      <c r="FJK36" s="86"/>
      <c r="FJL36" s="86"/>
      <c r="FJM36" s="86"/>
      <c r="FJN36" s="86"/>
      <c r="FJO36" s="86"/>
      <c r="FJP36" s="86"/>
      <c r="FJQ36" s="86"/>
      <c r="FJR36" s="86"/>
      <c r="FJS36" s="86"/>
      <c r="FJT36" s="86"/>
      <c r="FJU36" s="86"/>
      <c r="FJV36" s="86"/>
      <c r="FJW36" s="86"/>
      <c r="FJX36" s="86"/>
      <c r="FJY36" s="86"/>
      <c r="FJZ36" s="86"/>
      <c r="FKA36" s="86"/>
      <c r="FKB36" s="86"/>
      <c r="FKC36" s="86"/>
      <c r="FKD36" s="86"/>
      <c r="FKE36" s="86"/>
      <c r="FKF36" s="86"/>
      <c r="FKG36" s="86"/>
      <c r="FKH36" s="86"/>
      <c r="FKI36" s="86"/>
      <c r="FKJ36" s="86"/>
      <c r="FKK36" s="86"/>
      <c r="FKL36" s="86"/>
      <c r="FKM36" s="86"/>
      <c r="FKN36" s="86"/>
      <c r="FKO36" s="86"/>
      <c r="FKP36" s="86"/>
      <c r="FKQ36" s="86"/>
      <c r="FKR36" s="86"/>
      <c r="FKS36" s="86"/>
      <c r="FKT36" s="86"/>
      <c r="FKU36" s="86"/>
      <c r="FKV36" s="86"/>
      <c r="FKW36" s="86"/>
      <c r="FKX36" s="86"/>
      <c r="FKY36" s="86"/>
      <c r="FKZ36" s="86"/>
      <c r="FLA36" s="86"/>
      <c r="FLB36" s="86"/>
      <c r="FLC36" s="86"/>
      <c r="FLD36" s="86"/>
      <c r="FLE36" s="86"/>
      <c r="FLF36" s="86"/>
      <c r="FLG36" s="86"/>
      <c r="FLH36" s="86"/>
      <c r="FLI36" s="86"/>
      <c r="FLJ36" s="86"/>
      <c r="FLK36" s="86"/>
      <c r="FLL36" s="86"/>
      <c r="FLM36" s="86"/>
      <c r="FLN36" s="86"/>
      <c r="FLO36" s="86"/>
      <c r="FLP36" s="86"/>
      <c r="FLQ36" s="86"/>
      <c r="FLR36" s="86"/>
      <c r="FLS36" s="86"/>
      <c r="FLT36" s="86"/>
      <c r="FLU36" s="86"/>
      <c r="FLV36" s="86"/>
      <c r="FLW36" s="86"/>
      <c r="FLX36" s="86"/>
      <c r="FLY36" s="86"/>
      <c r="FLZ36" s="86"/>
      <c r="FMA36" s="86"/>
      <c r="FMB36" s="86"/>
      <c r="FMC36" s="86"/>
      <c r="FMD36" s="86"/>
      <c r="FME36" s="86"/>
      <c r="FMF36" s="86"/>
      <c r="FMG36" s="86"/>
      <c r="FMH36" s="86"/>
      <c r="FMI36" s="86"/>
      <c r="FMJ36" s="86"/>
      <c r="FMK36" s="86"/>
      <c r="FML36" s="86"/>
      <c r="FMM36" s="86"/>
      <c r="FMN36" s="86"/>
      <c r="FMO36" s="86"/>
      <c r="FMP36" s="86"/>
      <c r="FMQ36" s="86"/>
      <c r="FMR36" s="86"/>
      <c r="FMS36" s="86"/>
      <c r="FMT36" s="86"/>
      <c r="FMU36" s="86"/>
      <c r="FMV36" s="86"/>
      <c r="FMW36" s="86"/>
      <c r="FMX36" s="86"/>
      <c r="FMY36" s="86"/>
      <c r="FMZ36" s="86"/>
      <c r="FNA36" s="86"/>
      <c r="FNB36" s="86"/>
      <c r="FNC36" s="86"/>
      <c r="FND36" s="86"/>
      <c r="FNE36" s="86"/>
      <c r="FNF36" s="86"/>
      <c r="FNG36" s="86"/>
      <c r="FNH36" s="86"/>
      <c r="FNI36" s="86"/>
      <c r="FNJ36" s="86"/>
      <c r="FNK36" s="86"/>
      <c r="FNL36" s="86"/>
      <c r="FNM36" s="86"/>
      <c r="FNN36" s="86"/>
      <c r="FNO36" s="86"/>
      <c r="FNP36" s="86"/>
      <c r="FNQ36" s="86"/>
      <c r="FNR36" s="86"/>
      <c r="FNS36" s="86"/>
      <c r="FNT36" s="86"/>
      <c r="FNU36" s="86"/>
      <c r="FNV36" s="86"/>
      <c r="FNW36" s="86"/>
      <c r="FNX36" s="86"/>
      <c r="FNY36" s="86"/>
      <c r="FNZ36" s="86"/>
      <c r="FOA36" s="86"/>
      <c r="FOB36" s="86"/>
      <c r="FOC36" s="86"/>
      <c r="FOD36" s="86"/>
      <c r="FOE36" s="86"/>
      <c r="FOF36" s="86"/>
      <c r="FOG36" s="86"/>
      <c r="FOH36" s="86"/>
      <c r="FOI36" s="86"/>
      <c r="FOJ36" s="86"/>
      <c r="FOK36" s="86"/>
      <c r="FOL36" s="86"/>
      <c r="FOM36" s="86"/>
      <c r="FON36" s="86"/>
      <c r="FOO36" s="86"/>
      <c r="FOP36" s="86"/>
      <c r="FOQ36" s="86"/>
      <c r="FOR36" s="86"/>
      <c r="FOS36" s="86"/>
      <c r="FOT36" s="86"/>
      <c r="FOU36" s="86"/>
      <c r="FOV36" s="86"/>
      <c r="FOW36" s="86"/>
      <c r="FOX36" s="86"/>
      <c r="FOY36" s="86"/>
      <c r="FOZ36" s="86"/>
      <c r="FPA36" s="86"/>
      <c r="FPB36" s="86"/>
      <c r="FPC36" s="86"/>
      <c r="FPD36" s="86"/>
      <c r="FPE36" s="86"/>
      <c r="FPF36" s="86"/>
      <c r="FPG36" s="86"/>
      <c r="FPH36" s="86"/>
      <c r="FPI36" s="86"/>
      <c r="FPJ36" s="86"/>
      <c r="FPK36" s="86"/>
      <c r="FPL36" s="86"/>
      <c r="FPM36" s="86"/>
      <c r="FPN36" s="86"/>
      <c r="FPO36" s="86"/>
      <c r="FPP36" s="86"/>
      <c r="FPQ36" s="86"/>
      <c r="FPR36" s="86"/>
      <c r="FPS36" s="86"/>
      <c r="FPT36" s="86"/>
      <c r="FPU36" s="86"/>
      <c r="FPV36" s="86"/>
      <c r="FPW36" s="86"/>
      <c r="FPX36" s="86"/>
      <c r="FPY36" s="86"/>
      <c r="FPZ36" s="86"/>
      <c r="FQA36" s="86"/>
      <c r="FQB36" s="86"/>
      <c r="FQC36" s="86"/>
      <c r="FQD36" s="86"/>
      <c r="FQE36" s="86"/>
      <c r="FQF36" s="86"/>
      <c r="FQG36" s="86"/>
      <c r="FQH36" s="86"/>
      <c r="FQI36" s="86"/>
      <c r="FQJ36" s="86"/>
      <c r="FQK36" s="86"/>
      <c r="FQL36" s="86"/>
      <c r="FQM36" s="86"/>
      <c r="FQN36" s="86"/>
      <c r="FQO36" s="86"/>
      <c r="FQP36" s="86"/>
      <c r="FQQ36" s="86"/>
      <c r="FQR36" s="86"/>
      <c r="FQS36" s="86"/>
      <c r="FQT36" s="86"/>
      <c r="FQU36" s="86"/>
      <c r="FQV36" s="86"/>
      <c r="FQW36" s="86"/>
      <c r="FQX36" s="86"/>
      <c r="FQY36" s="86"/>
      <c r="FQZ36" s="86"/>
      <c r="FRA36" s="86"/>
      <c r="FRB36" s="86"/>
      <c r="FRC36" s="86"/>
      <c r="FRD36" s="86"/>
      <c r="FRE36" s="86"/>
      <c r="FRF36" s="86"/>
      <c r="FRG36" s="86"/>
      <c r="FRH36" s="86"/>
      <c r="FRI36" s="86"/>
      <c r="FRJ36" s="86"/>
      <c r="FRK36" s="86"/>
      <c r="FRL36" s="86"/>
      <c r="FRM36" s="86"/>
      <c r="FRN36" s="86"/>
      <c r="FRO36" s="86"/>
      <c r="FRP36" s="86"/>
      <c r="FRQ36" s="86"/>
      <c r="FRR36" s="86"/>
      <c r="FRS36" s="86"/>
      <c r="FRT36" s="86"/>
      <c r="FRU36" s="86"/>
      <c r="FRV36" s="86"/>
      <c r="FRW36" s="86"/>
      <c r="FRX36" s="86"/>
      <c r="FRY36" s="86"/>
      <c r="FRZ36" s="86"/>
      <c r="FSA36" s="86"/>
      <c r="FSB36" s="86"/>
      <c r="FSC36" s="86"/>
      <c r="FSD36" s="86"/>
      <c r="FSE36" s="86"/>
      <c r="FSF36" s="86"/>
      <c r="FSG36" s="86"/>
      <c r="FSH36" s="86"/>
      <c r="FSI36" s="86"/>
      <c r="FSJ36" s="86"/>
      <c r="FSK36" s="86"/>
      <c r="FSL36" s="86"/>
      <c r="FSM36" s="86"/>
      <c r="FSN36" s="86"/>
      <c r="FSO36" s="86"/>
      <c r="FSP36" s="86"/>
      <c r="FSQ36" s="86"/>
      <c r="FSR36" s="86"/>
      <c r="FSS36" s="86"/>
      <c r="FST36" s="86"/>
      <c r="FSU36" s="86"/>
      <c r="FSV36" s="86"/>
      <c r="FSW36" s="86"/>
      <c r="FSX36" s="86"/>
      <c r="FSY36" s="86"/>
      <c r="FSZ36" s="86"/>
      <c r="FTA36" s="86"/>
      <c r="FTB36" s="86"/>
      <c r="FTC36" s="86"/>
      <c r="FTD36" s="86"/>
      <c r="FTE36" s="86"/>
      <c r="FTF36" s="86"/>
      <c r="FTG36" s="86"/>
      <c r="FTH36" s="86"/>
      <c r="FTI36" s="86"/>
      <c r="FTJ36" s="86"/>
      <c r="FTK36" s="86"/>
      <c r="FTL36" s="86"/>
      <c r="FTM36" s="86"/>
      <c r="FTN36" s="86"/>
      <c r="FTO36" s="86"/>
      <c r="FTP36" s="86"/>
      <c r="FTQ36" s="86"/>
      <c r="FTR36" s="86"/>
      <c r="FTS36" s="86"/>
      <c r="FTT36" s="86"/>
      <c r="FTU36" s="86"/>
      <c r="FTV36" s="86"/>
      <c r="FTW36" s="86"/>
      <c r="FTX36" s="86"/>
      <c r="FTY36" s="86"/>
      <c r="FTZ36" s="86"/>
      <c r="FUA36" s="86"/>
      <c r="FUB36" s="86"/>
      <c r="FUC36" s="86"/>
      <c r="FUD36" s="86"/>
      <c r="FUE36" s="86"/>
      <c r="FUF36" s="86"/>
      <c r="FUG36" s="86"/>
      <c r="FUH36" s="86"/>
      <c r="FUI36" s="86"/>
      <c r="FUJ36" s="86"/>
      <c r="FUK36" s="86"/>
      <c r="FUL36" s="86"/>
      <c r="FUM36" s="86"/>
      <c r="FUN36" s="86"/>
      <c r="FUO36" s="86"/>
      <c r="FUP36" s="86"/>
      <c r="FUQ36" s="86"/>
      <c r="FUR36" s="86"/>
      <c r="FUS36" s="86"/>
      <c r="FUT36" s="86"/>
      <c r="FUU36" s="86"/>
      <c r="FUV36" s="86"/>
      <c r="FUW36" s="86"/>
      <c r="FUX36" s="86"/>
      <c r="FUY36" s="86"/>
      <c r="FUZ36" s="86"/>
      <c r="FVA36" s="86"/>
      <c r="FVB36" s="86"/>
      <c r="FVC36" s="86"/>
      <c r="FVD36" s="86"/>
      <c r="FVE36" s="86"/>
      <c r="FVF36" s="86"/>
      <c r="FVG36" s="86"/>
      <c r="FVH36" s="86"/>
      <c r="FVI36" s="86"/>
      <c r="FVJ36" s="86"/>
      <c r="FVK36" s="86"/>
      <c r="FVL36" s="86"/>
      <c r="FVM36" s="86"/>
      <c r="FVN36" s="86"/>
      <c r="FVO36" s="86"/>
      <c r="FVP36" s="86"/>
      <c r="FVQ36" s="86"/>
      <c r="FVR36" s="86"/>
      <c r="FVS36" s="86"/>
      <c r="FVT36" s="86"/>
      <c r="FVU36" s="86"/>
      <c r="FVV36" s="86"/>
      <c r="FVW36" s="86"/>
      <c r="FVX36" s="86"/>
      <c r="FVY36" s="86"/>
      <c r="FVZ36" s="86"/>
      <c r="FWA36" s="86"/>
      <c r="FWB36" s="86"/>
      <c r="FWC36" s="86"/>
      <c r="FWD36" s="86"/>
      <c r="FWE36" s="86"/>
      <c r="FWF36" s="86"/>
      <c r="FWG36" s="86"/>
      <c r="FWH36" s="86"/>
      <c r="FWI36" s="86"/>
      <c r="FWJ36" s="86"/>
      <c r="FWK36" s="86"/>
      <c r="FWL36" s="86"/>
      <c r="FWM36" s="86"/>
      <c r="FWN36" s="86"/>
      <c r="FWO36" s="86"/>
      <c r="FWP36" s="86"/>
      <c r="FWQ36" s="86"/>
      <c r="FWR36" s="86"/>
      <c r="FWS36" s="86"/>
      <c r="FWT36" s="86"/>
      <c r="FWU36" s="86"/>
      <c r="FWV36" s="86"/>
      <c r="FWW36" s="86"/>
      <c r="FWX36" s="86"/>
      <c r="FWY36" s="86"/>
      <c r="FWZ36" s="86"/>
      <c r="FXA36" s="86"/>
      <c r="FXB36" s="86"/>
      <c r="FXC36" s="86"/>
      <c r="FXD36" s="86"/>
      <c r="FXE36" s="86"/>
      <c r="FXF36" s="86"/>
      <c r="FXG36" s="86"/>
      <c r="FXH36" s="86"/>
      <c r="FXI36" s="86"/>
      <c r="FXJ36" s="86"/>
      <c r="FXK36" s="86"/>
      <c r="FXL36" s="86"/>
      <c r="FXM36" s="86"/>
      <c r="FXN36" s="86"/>
      <c r="FXO36" s="86"/>
      <c r="FXP36" s="86"/>
      <c r="FXQ36" s="86"/>
      <c r="FXR36" s="86"/>
      <c r="FXS36" s="86"/>
      <c r="FXT36" s="86"/>
      <c r="FXU36" s="86"/>
      <c r="FXV36" s="86"/>
      <c r="FXW36" s="86"/>
      <c r="FXX36" s="86"/>
      <c r="FXY36" s="86"/>
      <c r="FXZ36" s="86"/>
      <c r="FYA36" s="86"/>
      <c r="FYB36" s="86"/>
      <c r="FYC36" s="86"/>
      <c r="FYD36" s="86"/>
      <c r="FYE36" s="86"/>
      <c r="FYF36" s="86"/>
      <c r="FYG36" s="86"/>
      <c r="FYH36" s="86"/>
      <c r="FYI36" s="86"/>
      <c r="FYJ36" s="86"/>
      <c r="FYK36" s="86"/>
      <c r="FYL36" s="86"/>
      <c r="FYM36" s="86"/>
      <c r="FYN36" s="86"/>
      <c r="FYO36" s="86"/>
      <c r="FYP36" s="86"/>
      <c r="FYQ36" s="86"/>
      <c r="FYR36" s="86"/>
      <c r="FYS36" s="86"/>
      <c r="FYT36" s="86"/>
      <c r="FYU36" s="86"/>
      <c r="FYV36" s="86"/>
      <c r="FYW36" s="86"/>
      <c r="FYX36" s="86"/>
      <c r="FYY36" s="86"/>
      <c r="FYZ36" s="86"/>
      <c r="FZA36" s="86"/>
      <c r="FZB36" s="86"/>
      <c r="FZC36" s="86"/>
      <c r="FZD36" s="86"/>
      <c r="FZE36" s="86"/>
      <c r="FZF36" s="86"/>
      <c r="FZG36" s="86"/>
      <c r="FZH36" s="86"/>
      <c r="FZI36" s="86"/>
      <c r="FZJ36" s="86"/>
      <c r="FZK36" s="86"/>
      <c r="FZL36" s="86"/>
      <c r="FZM36" s="86"/>
      <c r="FZN36" s="86"/>
      <c r="FZO36" s="86"/>
      <c r="FZP36" s="86"/>
      <c r="FZQ36" s="86"/>
      <c r="FZR36" s="86"/>
      <c r="FZS36" s="86"/>
      <c r="FZT36" s="86"/>
      <c r="FZU36" s="86"/>
      <c r="FZV36" s="86"/>
      <c r="FZW36" s="86"/>
      <c r="FZX36" s="86"/>
      <c r="FZY36" s="86"/>
      <c r="FZZ36" s="86"/>
      <c r="GAA36" s="86"/>
      <c r="GAB36" s="86"/>
      <c r="GAC36" s="86"/>
      <c r="GAD36" s="86"/>
      <c r="GAE36" s="86"/>
      <c r="GAF36" s="86"/>
      <c r="GAG36" s="86"/>
      <c r="GAH36" s="86"/>
      <c r="GAI36" s="86"/>
      <c r="GAJ36" s="86"/>
      <c r="GAK36" s="86"/>
      <c r="GAL36" s="86"/>
      <c r="GAM36" s="86"/>
      <c r="GAN36" s="86"/>
      <c r="GAO36" s="86"/>
      <c r="GAP36" s="86"/>
      <c r="GAQ36" s="86"/>
      <c r="GAR36" s="86"/>
      <c r="GAS36" s="86"/>
      <c r="GAT36" s="86"/>
      <c r="GAU36" s="86"/>
      <c r="GAV36" s="86"/>
      <c r="GAW36" s="86"/>
      <c r="GAX36" s="86"/>
      <c r="GAY36" s="86"/>
      <c r="GAZ36" s="86"/>
      <c r="GBA36" s="86"/>
      <c r="GBB36" s="86"/>
      <c r="GBC36" s="86"/>
      <c r="GBD36" s="86"/>
      <c r="GBE36" s="86"/>
      <c r="GBF36" s="86"/>
      <c r="GBG36" s="86"/>
      <c r="GBH36" s="86"/>
      <c r="GBI36" s="86"/>
      <c r="GBJ36" s="86"/>
      <c r="GBK36" s="86"/>
      <c r="GBL36" s="86"/>
      <c r="GBM36" s="86"/>
      <c r="GBN36" s="86"/>
      <c r="GBO36" s="86"/>
      <c r="GBP36" s="86"/>
      <c r="GBQ36" s="86"/>
      <c r="GBR36" s="86"/>
      <c r="GBS36" s="86"/>
      <c r="GBT36" s="86"/>
      <c r="GBU36" s="86"/>
      <c r="GBV36" s="86"/>
      <c r="GBW36" s="86"/>
      <c r="GBX36" s="86"/>
      <c r="GBY36" s="86"/>
      <c r="GBZ36" s="86"/>
      <c r="GCA36" s="86"/>
      <c r="GCB36" s="86"/>
      <c r="GCC36" s="86"/>
      <c r="GCD36" s="86"/>
      <c r="GCE36" s="86"/>
      <c r="GCF36" s="86"/>
      <c r="GCG36" s="86"/>
      <c r="GCH36" s="86"/>
      <c r="GCI36" s="86"/>
      <c r="GCJ36" s="86"/>
      <c r="GCK36" s="86"/>
      <c r="GCL36" s="86"/>
      <c r="GCM36" s="86"/>
      <c r="GCN36" s="86"/>
      <c r="GCO36" s="86"/>
      <c r="GCP36" s="86"/>
      <c r="GCQ36" s="86"/>
      <c r="GCR36" s="86"/>
      <c r="GCS36" s="86"/>
      <c r="GCT36" s="86"/>
      <c r="GCU36" s="86"/>
      <c r="GCV36" s="86"/>
      <c r="GCW36" s="86"/>
      <c r="GCX36" s="86"/>
      <c r="GCY36" s="86"/>
      <c r="GCZ36" s="86"/>
      <c r="GDA36" s="86"/>
      <c r="GDB36" s="86"/>
      <c r="GDC36" s="86"/>
      <c r="GDD36" s="86"/>
      <c r="GDE36" s="86"/>
      <c r="GDF36" s="86"/>
      <c r="GDG36" s="86"/>
      <c r="GDH36" s="86"/>
      <c r="GDI36" s="86"/>
      <c r="GDJ36" s="86"/>
      <c r="GDK36" s="86"/>
      <c r="GDL36" s="86"/>
      <c r="GDM36" s="86"/>
      <c r="GDN36" s="86"/>
      <c r="GDO36" s="86"/>
      <c r="GDP36" s="86"/>
      <c r="GDQ36" s="86"/>
      <c r="GDR36" s="86"/>
      <c r="GDS36" s="86"/>
      <c r="GDT36" s="86"/>
      <c r="GDU36" s="86"/>
      <c r="GDV36" s="86"/>
      <c r="GDW36" s="86"/>
      <c r="GDX36" s="86"/>
      <c r="GDY36" s="86"/>
      <c r="GDZ36" s="86"/>
      <c r="GEA36" s="86"/>
      <c r="GEB36" s="86"/>
      <c r="GEC36" s="86"/>
      <c r="GED36" s="86"/>
      <c r="GEE36" s="86"/>
      <c r="GEF36" s="86"/>
      <c r="GEG36" s="86"/>
      <c r="GEH36" s="86"/>
      <c r="GEI36" s="86"/>
      <c r="GEJ36" s="86"/>
      <c r="GEK36" s="86"/>
      <c r="GEL36" s="86"/>
      <c r="GEM36" s="86"/>
      <c r="GEN36" s="86"/>
      <c r="GEO36" s="86"/>
      <c r="GEP36" s="86"/>
      <c r="GEQ36" s="86"/>
      <c r="GER36" s="86"/>
      <c r="GES36" s="86"/>
      <c r="GET36" s="86"/>
      <c r="GEU36" s="86"/>
      <c r="GEV36" s="86"/>
      <c r="GEW36" s="86"/>
      <c r="GEX36" s="86"/>
      <c r="GEY36" s="86"/>
      <c r="GEZ36" s="86"/>
      <c r="GFA36" s="86"/>
      <c r="GFB36" s="86"/>
      <c r="GFC36" s="86"/>
      <c r="GFD36" s="86"/>
      <c r="GFE36" s="86"/>
      <c r="GFF36" s="86"/>
      <c r="GFG36" s="86"/>
      <c r="GFH36" s="86"/>
      <c r="GFI36" s="86"/>
      <c r="GFJ36" s="86"/>
      <c r="GFK36" s="86"/>
      <c r="GFL36" s="86"/>
      <c r="GFM36" s="86"/>
      <c r="GFN36" s="86"/>
      <c r="GFO36" s="86"/>
      <c r="GFP36" s="86"/>
      <c r="GFQ36" s="86"/>
      <c r="GFR36" s="86"/>
      <c r="GFS36" s="86"/>
      <c r="GFT36" s="86"/>
      <c r="GFU36" s="86"/>
      <c r="GFV36" s="86"/>
      <c r="GFW36" s="86"/>
      <c r="GFX36" s="86"/>
      <c r="GFY36" s="86"/>
      <c r="GFZ36" s="86"/>
      <c r="GGA36" s="86"/>
      <c r="GGB36" s="86"/>
      <c r="GGC36" s="86"/>
      <c r="GGD36" s="86"/>
      <c r="GGE36" s="86"/>
      <c r="GGF36" s="86"/>
      <c r="GGG36" s="86"/>
      <c r="GGH36" s="86"/>
      <c r="GGI36" s="86"/>
      <c r="GGJ36" s="86"/>
      <c r="GGK36" s="86"/>
      <c r="GGL36" s="86"/>
      <c r="GGM36" s="86"/>
      <c r="GGN36" s="86"/>
      <c r="GGO36" s="86"/>
      <c r="GGP36" s="86"/>
      <c r="GGQ36" s="86"/>
      <c r="GGR36" s="86"/>
      <c r="GGS36" s="86"/>
      <c r="GGT36" s="86"/>
      <c r="GGU36" s="86"/>
      <c r="GGV36" s="86"/>
      <c r="GGW36" s="86"/>
      <c r="GGX36" s="86"/>
      <c r="GGY36" s="86"/>
      <c r="GGZ36" s="86"/>
      <c r="GHA36" s="86"/>
      <c r="GHB36" s="86"/>
      <c r="GHC36" s="86"/>
      <c r="GHD36" s="86"/>
      <c r="GHE36" s="86"/>
      <c r="GHF36" s="86"/>
      <c r="GHG36" s="86"/>
      <c r="GHH36" s="86"/>
      <c r="GHI36" s="86"/>
      <c r="GHJ36" s="86"/>
      <c r="GHK36" s="86"/>
      <c r="GHL36" s="86"/>
      <c r="GHM36" s="86"/>
      <c r="GHN36" s="86"/>
      <c r="GHO36" s="86"/>
      <c r="GHP36" s="86"/>
      <c r="GHQ36" s="86"/>
      <c r="GHR36" s="86"/>
      <c r="GHS36" s="86"/>
      <c r="GHT36" s="86"/>
      <c r="GHU36" s="86"/>
      <c r="GHV36" s="86"/>
      <c r="GHW36" s="86"/>
      <c r="GHX36" s="86"/>
      <c r="GHY36" s="86"/>
      <c r="GHZ36" s="86"/>
      <c r="GIA36" s="86"/>
      <c r="GIB36" s="86"/>
      <c r="GIC36" s="86"/>
      <c r="GID36" s="86"/>
      <c r="GIE36" s="86"/>
      <c r="GIF36" s="86"/>
      <c r="GIG36" s="86"/>
      <c r="GIH36" s="86"/>
      <c r="GII36" s="86"/>
      <c r="GIJ36" s="86"/>
      <c r="GIK36" s="86"/>
      <c r="GIL36" s="86"/>
      <c r="GIM36" s="86"/>
      <c r="GIN36" s="86"/>
      <c r="GIO36" s="86"/>
      <c r="GIP36" s="86"/>
      <c r="GIQ36" s="86"/>
      <c r="GIR36" s="86"/>
      <c r="GIS36" s="86"/>
      <c r="GIT36" s="86"/>
      <c r="GIU36" s="86"/>
      <c r="GIV36" s="86"/>
      <c r="GIW36" s="86"/>
      <c r="GIX36" s="86"/>
      <c r="GIY36" s="86"/>
      <c r="GIZ36" s="86"/>
      <c r="GJA36" s="86"/>
      <c r="GJB36" s="86"/>
      <c r="GJC36" s="86"/>
      <c r="GJD36" s="86"/>
      <c r="GJE36" s="86"/>
      <c r="GJF36" s="86"/>
      <c r="GJG36" s="86"/>
      <c r="GJH36" s="86"/>
      <c r="GJI36" s="86"/>
      <c r="GJJ36" s="86"/>
      <c r="GJK36" s="86"/>
      <c r="GJL36" s="86"/>
      <c r="GJM36" s="86"/>
      <c r="GJN36" s="86"/>
      <c r="GJO36" s="86"/>
      <c r="GJP36" s="86"/>
      <c r="GJQ36" s="86"/>
      <c r="GJR36" s="86"/>
      <c r="GJS36" s="86"/>
      <c r="GJT36" s="86"/>
      <c r="GJU36" s="86"/>
      <c r="GJV36" s="86"/>
      <c r="GJW36" s="86"/>
      <c r="GJX36" s="86"/>
      <c r="GJY36" s="86"/>
      <c r="GJZ36" s="86"/>
      <c r="GKA36" s="86"/>
      <c r="GKB36" s="86"/>
      <c r="GKC36" s="86"/>
      <c r="GKD36" s="86"/>
      <c r="GKE36" s="86"/>
      <c r="GKF36" s="86"/>
      <c r="GKG36" s="86"/>
      <c r="GKH36" s="86"/>
      <c r="GKI36" s="86"/>
      <c r="GKJ36" s="86"/>
      <c r="GKK36" s="86"/>
      <c r="GKL36" s="86"/>
      <c r="GKM36" s="86"/>
      <c r="GKN36" s="86"/>
      <c r="GKO36" s="86"/>
      <c r="GKP36" s="86"/>
      <c r="GKQ36" s="86"/>
      <c r="GKR36" s="86"/>
      <c r="GKS36" s="86"/>
      <c r="GKT36" s="86"/>
      <c r="GKU36" s="86"/>
      <c r="GKV36" s="86"/>
      <c r="GKW36" s="86"/>
      <c r="GKX36" s="86"/>
      <c r="GKY36" s="86"/>
      <c r="GKZ36" s="86"/>
      <c r="GLA36" s="86"/>
      <c r="GLB36" s="86"/>
      <c r="GLC36" s="86"/>
      <c r="GLD36" s="86"/>
      <c r="GLE36" s="86"/>
      <c r="GLF36" s="86"/>
      <c r="GLG36" s="86"/>
      <c r="GLH36" s="86"/>
      <c r="GLI36" s="86"/>
      <c r="GLJ36" s="86"/>
      <c r="GLK36" s="86"/>
      <c r="GLL36" s="86"/>
      <c r="GLM36" s="86"/>
      <c r="GLN36" s="86"/>
      <c r="GLO36" s="86"/>
      <c r="GLP36" s="86"/>
      <c r="GLQ36" s="86"/>
      <c r="GLR36" s="86"/>
      <c r="GLS36" s="86"/>
      <c r="GLT36" s="86"/>
      <c r="GLU36" s="86"/>
      <c r="GLV36" s="86"/>
      <c r="GLW36" s="86"/>
      <c r="GLX36" s="86"/>
      <c r="GLY36" s="86"/>
      <c r="GLZ36" s="86"/>
      <c r="GMA36" s="86"/>
      <c r="GMB36" s="86"/>
      <c r="GMC36" s="86"/>
      <c r="GMD36" s="86"/>
      <c r="GME36" s="86"/>
      <c r="GMF36" s="86"/>
      <c r="GMG36" s="86"/>
      <c r="GMH36" s="86"/>
      <c r="GMI36" s="86"/>
      <c r="GMJ36" s="86"/>
      <c r="GMK36" s="86"/>
      <c r="GML36" s="86"/>
      <c r="GMM36" s="86"/>
      <c r="GMN36" s="86"/>
      <c r="GMO36" s="86"/>
      <c r="GMP36" s="86"/>
      <c r="GMQ36" s="86"/>
      <c r="GMR36" s="86"/>
      <c r="GMS36" s="86"/>
      <c r="GMT36" s="86"/>
      <c r="GMU36" s="86"/>
      <c r="GMV36" s="86"/>
      <c r="GMW36" s="86"/>
      <c r="GMX36" s="86"/>
      <c r="GMY36" s="86"/>
      <c r="GMZ36" s="86"/>
      <c r="GNA36" s="86"/>
      <c r="GNB36" s="86"/>
      <c r="GNC36" s="86"/>
      <c r="GND36" s="86"/>
      <c r="GNE36" s="86"/>
      <c r="GNF36" s="86"/>
      <c r="GNG36" s="86"/>
      <c r="GNH36" s="86"/>
      <c r="GNI36" s="86"/>
      <c r="GNJ36" s="86"/>
      <c r="GNK36" s="86"/>
      <c r="GNL36" s="86"/>
      <c r="GNM36" s="86"/>
      <c r="GNN36" s="86"/>
      <c r="GNO36" s="86"/>
      <c r="GNP36" s="86"/>
      <c r="GNQ36" s="86"/>
      <c r="GNR36" s="86"/>
      <c r="GNS36" s="86"/>
      <c r="GNT36" s="86"/>
      <c r="GNU36" s="86"/>
      <c r="GNV36" s="86"/>
      <c r="GNW36" s="86"/>
      <c r="GNX36" s="86"/>
      <c r="GNY36" s="86"/>
      <c r="GNZ36" s="86"/>
      <c r="GOA36" s="86"/>
      <c r="GOB36" s="86"/>
      <c r="GOC36" s="86"/>
      <c r="GOD36" s="86"/>
      <c r="GOE36" s="86"/>
      <c r="GOF36" s="86"/>
      <c r="GOG36" s="86"/>
      <c r="GOH36" s="86"/>
      <c r="GOI36" s="86"/>
      <c r="GOJ36" s="86"/>
      <c r="GOK36" s="86"/>
      <c r="GOL36" s="86"/>
      <c r="GOM36" s="86"/>
      <c r="GON36" s="86"/>
      <c r="GOO36" s="86"/>
      <c r="GOP36" s="86"/>
      <c r="GOQ36" s="86"/>
      <c r="GOR36" s="86"/>
      <c r="GOS36" s="86"/>
      <c r="GOT36" s="86"/>
      <c r="GOU36" s="86"/>
      <c r="GOV36" s="86"/>
      <c r="GOW36" s="86"/>
      <c r="GOX36" s="86"/>
      <c r="GOY36" s="86"/>
      <c r="GOZ36" s="86"/>
      <c r="GPA36" s="86"/>
      <c r="GPB36" s="86"/>
      <c r="GPC36" s="86"/>
      <c r="GPD36" s="86"/>
      <c r="GPE36" s="86"/>
      <c r="GPF36" s="86"/>
      <c r="GPG36" s="86"/>
      <c r="GPH36" s="86"/>
      <c r="GPI36" s="86"/>
      <c r="GPJ36" s="86"/>
      <c r="GPK36" s="86"/>
      <c r="GPL36" s="86"/>
      <c r="GPM36" s="86"/>
      <c r="GPN36" s="86"/>
      <c r="GPO36" s="86"/>
      <c r="GPP36" s="86"/>
      <c r="GPQ36" s="86"/>
      <c r="GPR36" s="86"/>
      <c r="GPS36" s="86"/>
      <c r="GPT36" s="86"/>
      <c r="GPU36" s="86"/>
      <c r="GPV36" s="86"/>
      <c r="GPW36" s="86"/>
      <c r="GPX36" s="86"/>
      <c r="GPY36" s="86"/>
      <c r="GPZ36" s="86"/>
      <c r="GQA36" s="86"/>
      <c r="GQB36" s="86"/>
      <c r="GQC36" s="86"/>
      <c r="GQD36" s="86"/>
      <c r="GQE36" s="86"/>
      <c r="GQF36" s="86"/>
      <c r="GQG36" s="86"/>
      <c r="GQH36" s="86"/>
      <c r="GQI36" s="86"/>
      <c r="GQJ36" s="86"/>
      <c r="GQK36" s="86"/>
      <c r="GQL36" s="86"/>
      <c r="GQM36" s="86"/>
      <c r="GQN36" s="86"/>
      <c r="GQO36" s="86"/>
      <c r="GQP36" s="86"/>
      <c r="GQQ36" s="86"/>
      <c r="GQR36" s="86"/>
      <c r="GQS36" s="86"/>
      <c r="GQT36" s="86"/>
      <c r="GQU36" s="86"/>
      <c r="GQV36" s="86"/>
      <c r="GQW36" s="86"/>
      <c r="GQX36" s="86"/>
      <c r="GQY36" s="86"/>
      <c r="GQZ36" s="86"/>
      <c r="GRA36" s="86"/>
      <c r="GRB36" s="86"/>
      <c r="GRC36" s="86"/>
      <c r="GRD36" s="86"/>
      <c r="GRE36" s="86"/>
      <c r="GRF36" s="86"/>
      <c r="GRG36" s="86"/>
      <c r="GRH36" s="86"/>
      <c r="GRI36" s="86"/>
      <c r="GRJ36" s="86"/>
      <c r="GRK36" s="86"/>
      <c r="GRL36" s="86"/>
      <c r="GRM36" s="86"/>
      <c r="GRN36" s="86"/>
      <c r="GRO36" s="86"/>
      <c r="GRP36" s="86"/>
      <c r="GRQ36" s="86"/>
      <c r="GRR36" s="86"/>
      <c r="GRS36" s="86"/>
      <c r="GRT36" s="86"/>
      <c r="GRU36" s="86"/>
      <c r="GRV36" s="86"/>
      <c r="GRW36" s="86"/>
      <c r="GRX36" s="86"/>
      <c r="GRY36" s="86"/>
      <c r="GRZ36" s="86"/>
      <c r="GSA36" s="86"/>
      <c r="GSB36" s="86"/>
      <c r="GSC36" s="86"/>
      <c r="GSD36" s="86"/>
      <c r="GSE36" s="86"/>
      <c r="GSF36" s="86"/>
      <c r="GSG36" s="86"/>
      <c r="GSH36" s="86"/>
      <c r="GSI36" s="86"/>
      <c r="GSJ36" s="86"/>
      <c r="GSK36" s="86"/>
      <c r="GSL36" s="86"/>
      <c r="GSM36" s="86"/>
      <c r="GSN36" s="86"/>
      <c r="GSO36" s="86"/>
      <c r="GSP36" s="86"/>
      <c r="GSQ36" s="86"/>
      <c r="GSR36" s="86"/>
      <c r="GSS36" s="86"/>
      <c r="GST36" s="86"/>
      <c r="GSU36" s="86"/>
      <c r="GSV36" s="86"/>
      <c r="GSW36" s="86"/>
      <c r="GSX36" s="86"/>
      <c r="GSY36" s="86"/>
      <c r="GSZ36" s="86"/>
      <c r="GTA36" s="86"/>
      <c r="GTB36" s="86"/>
      <c r="GTC36" s="86"/>
      <c r="GTD36" s="86"/>
      <c r="GTE36" s="86"/>
      <c r="GTF36" s="86"/>
      <c r="GTG36" s="86"/>
      <c r="GTH36" s="86"/>
      <c r="GTI36" s="86"/>
      <c r="GTJ36" s="86"/>
      <c r="GTK36" s="86"/>
      <c r="GTL36" s="86"/>
      <c r="GTM36" s="86"/>
      <c r="GTN36" s="86"/>
      <c r="GTO36" s="86"/>
      <c r="GTP36" s="86"/>
      <c r="GTQ36" s="86"/>
      <c r="GTR36" s="86"/>
      <c r="GTS36" s="86"/>
      <c r="GTT36" s="86"/>
      <c r="GTU36" s="86"/>
      <c r="GTV36" s="86"/>
      <c r="GTW36" s="86"/>
      <c r="GTX36" s="86"/>
      <c r="GTY36" s="86"/>
      <c r="GTZ36" s="86"/>
      <c r="GUA36" s="86"/>
      <c r="GUB36" s="86"/>
      <c r="GUC36" s="86"/>
      <c r="GUD36" s="86"/>
      <c r="GUE36" s="86"/>
      <c r="GUF36" s="86"/>
      <c r="GUG36" s="86"/>
      <c r="GUH36" s="86"/>
      <c r="GUI36" s="86"/>
      <c r="GUJ36" s="86"/>
      <c r="GUK36" s="86"/>
      <c r="GUL36" s="86"/>
      <c r="GUM36" s="86"/>
      <c r="GUN36" s="86"/>
      <c r="GUO36" s="86"/>
      <c r="GUP36" s="86"/>
      <c r="GUQ36" s="86"/>
      <c r="GUR36" s="86"/>
      <c r="GUS36" s="86"/>
      <c r="GUT36" s="86"/>
      <c r="GUU36" s="86"/>
      <c r="GUV36" s="86"/>
      <c r="GUW36" s="86"/>
      <c r="GUX36" s="86"/>
      <c r="GUY36" s="86"/>
      <c r="GUZ36" s="86"/>
      <c r="GVA36" s="86"/>
      <c r="GVB36" s="86"/>
      <c r="GVC36" s="86"/>
      <c r="GVD36" s="86"/>
      <c r="GVE36" s="86"/>
      <c r="GVF36" s="86"/>
      <c r="GVG36" s="86"/>
      <c r="GVH36" s="86"/>
      <c r="GVI36" s="86"/>
      <c r="GVJ36" s="86"/>
      <c r="GVK36" s="86"/>
      <c r="GVL36" s="86"/>
      <c r="GVM36" s="86"/>
      <c r="GVN36" s="86"/>
      <c r="GVO36" s="86"/>
      <c r="GVP36" s="86"/>
      <c r="GVQ36" s="86"/>
      <c r="GVR36" s="86"/>
      <c r="GVS36" s="86"/>
      <c r="GVT36" s="86"/>
      <c r="GVU36" s="86"/>
      <c r="GVV36" s="86"/>
      <c r="GVW36" s="86"/>
      <c r="GVX36" s="86"/>
      <c r="GVY36" s="86"/>
      <c r="GVZ36" s="86"/>
      <c r="GWA36" s="86"/>
      <c r="GWB36" s="86"/>
      <c r="GWC36" s="86"/>
      <c r="GWD36" s="86"/>
      <c r="GWE36" s="86"/>
      <c r="GWF36" s="86"/>
      <c r="GWG36" s="86"/>
      <c r="GWH36" s="86"/>
      <c r="GWI36" s="86"/>
      <c r="GWJ36" s="86"/>
      <c r="GWK36" s="86"/>
      <c r="GWL36" s="86"/>
      <c r="GWM36" s="86"/>
      <c r="GWN36" s="86"/>
      <c r="GWO36" s="86"/>
      <c r="GWP36" s="86"/>
      <c r="GWQ36" s="86"/>
      <c r="GWR36" s="86"/>
      <c r="GWS36" s="86"/>
      <c r="GWT36" s="86"/>
      <c r="GWU36" s="86"/>
      <c r="GWV36" s="86"/>
      <c r="GWW36" s="86"/>
      <c r="GWX36" s="86"/>
      <c r="GWY36" s="86"/>
      <c r="GWZ36" s="86"/>
      <c r="GXA36" s="86"/>
      <c r="GXB36" s="86"/>
      <c r="GXC36" s="86"/>
      <c r="GXD36" s="86"/>
      <c r="GXE36" s="86"/>
      <c r="GXF36" s="86"/>
      <c r="GXG36" s="86"/>
      <c r="GXH36" s="86"/>
      <c r="GXI36" s="86"/>
      <c r="GXJ36" s="86"/>
      <c r="GXK36" s="86"/>
      <c r="GXL36" s="86"/>
      <c r="GXM36" s="86"/>
      <c r="GXN36" s="86"/>
      <c r="GXO36" s="86"/>
      <c r="GXP36" s="86"/>
      <c r="GXQ36" s="86"/>
      <c r="GXR36" s="86"/>
      <c r="GXS36" s="86"/>
      <c r="GXT36" s="86"/>
      <c r="GXU36" s="86"/>
      <c r="GXV36" s="86"/>
      <c r="GXW36" s="86"/>
      <c r="GXX36" s="86"/>
      <c r="GXY36" s="86"/>
      <c r="GXZ36" s="86"/>
      <c r="GYA36" s="86"/>
      <c r="GYB36" s="86"/>
      <c r="GYC36" s="86"/>
      <c r="GYD36" s="86"/>
      <c r="GYE36" s="86"/>
      <c r="GYF36" s="86"/>
      <c r="GYG36" s="86"/>
      <c r="GYH36" s="86"/>
      <c r="GYI36" s="86"/>
      <c r="GYJ36" s="86"/>
      <c r="GYK36" s="86"/>
      <c r="GYL36" s="86"/>
      <c r="GYM36" s="86"/>
      <c r="GYN36" s="86"/>
      <c r="GYO36" s="86"/>
      <c r="GYP36" s="86"/>
      <c r="GYQ36" s="86"/>
      <c r="GYR36" s="86"/>
      <c r="GYS36" s="86"/>
      <c r="GYT36" s="86"/>
      <c r="GYU36" s="86"/>
      <c r="GYV36" s="86"/>
      <c r="GYW36" s="86"/>
      <c r="GYX36" s="86"/>
      <c r="GYY36" s="86"/>
      <c r="GYZ36" s="86"/>
      <c r="GZA36" s="86"/>
      <c r="GZB36" s="86"/>
      <c r="GZC36" s="86"/>
      <c r="GZD36" s="86"/>
      <c r="GZE36" s="86"/>
      <c r="GZF36" s="86"/>
      <c r="GZG36" s="86"/>
      <c r="GZH36" s="86"/>
      <c r="GZI36" s="86"/>
      <c r="GZJ36" s="86"/>
      <c r="GZK36" s="86"/>
      <c r="GZL36" s="86"/>
      <c r="GZM36" s="86"/>
      <c r="GZN36" s="86"/>
      <c r="GZO36" s="86"/>
      <c r="GZP36" s="86"/>
      <c r="GZQ36" s="86"/>
      <c r="GZR36" s="86"/>
      <c r="GZS36" s="86"/>
      <c r="GZT36" s="86"/>
      <c r="GZU36" s="86"/>
      <c r="GZV36" s="86"/>
      <c r="GZW36" s="86"/>
      <c r="GZX36" s="86"/>
      <c r="GZY36" s="86"/>
      <c r="GZZ36" s="86"/>
      <c r="HAA36" s="86"/>
      <c r="HAB36" s="86"/>
      <c r="HAC36" s="86"/>
      <c r="HAD36" s="86"/>
      <c r="HAE36" s="86"/>
      <c r="HAF36" s="86"/>
      <c r="HAG36" s="86"/>
      <c r="HAH36" s="86"/>
      <c r="HAI36" s="86"/>
      <c r="HAJ36" s="86"/>
      <c r="HAK36" s="86"/>
      <c r="HAL36" s="86"/>
      <c r="HAM36" s="86"/>
      <c r="HAN36" s="86"/>
      <c r="HAO36" s="86"/>
      <c r="HAP36" s="86"/>
      <c r="HAQ36" s="86"/>
      <c r="HAR36" s="86"/>
      <c r="HAS36" s="86"/>
      <c r="HAT36" s="86"/>
      <c r="HAU36" s="86"/>
      <c r="HAV36" s="86"/>
      <c r="HAW36" s="86"/>
      <c r="HAX36" s="86"/>
      <c r="HAY36" s="86"/>
      <c r="HAZ36" s="86"/>
      <c r="HBA36" s="86"/>
      <c r="HBB36" s="86"/>
      <c r="HBC36" s="86"/>
      <c r="HBD36" s="86"/>
      <c r="HBE36" s="86"/>
      <c r="HBF36" s="86"/>
      <c r="HBG36" s="86"/>
      <c r="HBH36" s="86"/>
      <c r="HBI36" s="86"/>
      <c r="HBJ36" s="86"/>
      <c r="HBK36" s="86"/>
      <c r="HBL36" s="86"/>
      <c r="HBM36" s="86"/>
      <c r="HBN36" s="86"/>
      <c r="HBO36" s="86"/>
      <c r="HBP36" s="86"/>
      <c r="HBQ36" s="86"/>
      <c r="HBR36" s="86"/>
      <c r="HBS36" s="86"/>
      <c r="HBT36" s="86"/>
      <c r="HBU36" s="86"/>
      <c r="HBV36" s="86"/>
      <c r="HBW36" s="86"/>
      <c r="HBX36" s="86"/>
      <c r="HBY36" s="86"/>
      <c r="HBZ36" s="86"/>
      <c r="HCA36" s="86"/>
      <c r="HCB36" s="86"/>
      <c r="HCC36" s="86"/>
      <c r="HCD36" s="86"/>
      <c r="HCE36" s="86"/>
      <c r="HCF36" s="86"/>
      <c r="HCG36" s="86"/>
      <c r="HCH36" s="86"/>
      <c r="HCI36" s="86"/>
      <c r="HCJ36" s="86"/>
      <c r="HCK36" s="86"/>
      <c r="HCL36" s="86"/>
      <c r="HCM36" s="86"/>
      <c r="HCN36" s="86"/>
      <c r="HCO36" s="86"/>
      <c r="HCP36" s="86"/>
      <c r="HCQ36" s="86"/>
      <c r="HCR36" s="86"/>
      <c r="HCS36" s="86"/>
      <c r="HCT36" s="86"/>
      <c r="HCU36" s="86"/>
      <c r="HCV36" s="86"/>
      <c r="HCW36" s="86"/>
      <c r="HCX36" s="86"/>
      <c r="HCY36" s="86"/>
      <c r="HCZ36" s="86"/>
      <c r="HDA36" s="86"/>
      <c r="HDB36" s="86"/>
      <c r="HDC36" s="86"/>
      <c r="HDD36" s="86"/>
      <c r="HDE36" s="86"/>
      <c r="HDF36" s="86"/>
      <c r="HDG36" s="86"/>
      <c r="HDH36" s="86"/>
      <c r="HDI36" s="86"/>
      <c r="HDJ36" s="86"/>
      <c r="HDK36" s="86"/>
      <c r="HDL36" s="86"/>
      <c r="HDM36" s="86"/>
      <c r="HDN36" s="86"/>
      <c r="HDO36" s="86"/>
      <c r="HDP36" s="86"/>
      <c r="HDQ36" s="86"/>
      <c r="HDR36" s="86"/>
      <c r="HDS36" s="86"/>
      <c r="HDT36" s="86"/>
      <c r="HDU36" s="86"/>
      <c r="HDV36" s="86"/>
      <c r="HDW36" s="86"/>
      <c r="HDX36" s="86"/>
      <c r="HDY36" s="86"/>
      <c r="HDZ36" s="86"/>
      <c r="HEA36" s="86"/>
      <c r="HEB36" s="86"/>
      <c r="HEC36" s="86"/>
      <c r="HED36" s="86"/>
      <c r="HEE36" s="86"/>
      <c r="HEF36" s="86"/>
      <c r="HEG36" s="86"/>
      <c r="HEH36" s="86"/>
      <c r="HEI36" s="86"/>
      <c r="HEJ36" s="86"/>
      <c r="HEK36" s="86"/>
      <c r="HEL36" s="86"/>
      <c r="HEM36" s="86"/>
      <c r="HEN36" s="86"/>
      <c r="HEO36" s="86"/>
      <c r="HEP36" s="86"/>
      <c r="HEQ36" s="86"/>
      <c r="HER36" s="86"/>
      <c r="HES36" s="86"/>
      <c r="HET36" s="86"/>
      <c r="HEU36" s="86"/>
      <c r="HEV36" s="86"/>
      <c r="HEW36" s="86"/>
      <c r="HEX36" s="86"/>
      <c r="HEY36" s="86"/>
      <c r="HEZ36" s="86"/>
      <c r="HFA36" s="86"/>
      <c r="HFB36" s="86"/>
      <c r="HFC36" s="86"/>
      <c r="HFD36" s="86"/>
      <c r="HFE36" s="86"/>
      <c r="HFF36" s="86"/>
      <c r="HFG36" s="86"/>
      <c r="HFH36" s="86"/>
      <c r="HFI36" s="86"/>
      <c r="HFJ36" s="86"/>
      <c r="HFK36" s="86"/>
      <c r="HFL36" s="86"/>
      <c r="HFM36" s="86"/>
      <c r="HFN36" s="86"/>
      <c r="HFO36" s="86"/>
      <c r="HFP36" s="86"/>
      <c r="HFQ36" s="86"/>
      <c r="HFR36" s="86"/>
      <c r="HFS36" s="86"/>
      <c r="HFT36" s="86"/>
      <c r="HFU36" s="86"/>
      <c r="HFV36" s="86"/>
      <c r="HFW36" s="86"/>
      <c r="HFX36" s="86"/>
      <c r="HFY36" s="86"/>
      <c r="HFZ36" s="86"/>
      <c r="HGA36" s="86"/>
      <c r="HGB36" s="86"/>
      <c r="HGC36" s="86"/>
      <c r="HGD36" s="86"/>
      <c r="HGE36" s="86"/>
      <c r="HGF36" s="86"/>
      <c r="HGG36" s="86"/>
      <c r="HGH36" s="86"/>
      <c r="HGI36" s="86"/>
      <c r="HGJ36" s="86"/>
      <c r="HGK36" s="86"/>
      <c r="HGL36" s="86"/>
      <c r="HGM36" s="86"/>
      <c r="HGN36" s="86"/>
      <c r="HGO36" s="86"/>
      <c r="HGP36" s="86"/>
      <c r="HGQ36" s="86"/>
      <c r="HGR36" s="86"/>
      <c r="HGS36" s="86"/>
      <c r="HGT36" s="86"/>
      <c r="HGU36" s="86"/>
      <c r="HGV36" s="86"/>
      <c r="HGW36" s="86"/>
      <c r="HGX36" s="86"/>
      <c r="HGY36" s="86"/>
      <c r="HGZ36" s="86"/>
      <c r="HHA36" s="86"/>
      <c r="HHB36" s="86"/>
      <c r="HHC36" s="86"/>
      <c r="HHD36" s="86"/>
      <c r="HHE36" s="86"/>
      <c r="HHF36" s="86"/>
      <c r="HHG36" s="86"/>
      <c r="HHH36" s="86"/>
      <c r="HHI36" s="86"/>
      <c r="HHJ36" s="86"/>
      <c r="HHK36" s="86"/>
      <c r="HHL36" s="86"/>
      <c r="HHM36" s="86"/>
      <c r="HHN36" s="86"/>
      <c r="HHO36" s="86"/>
      <c r="HHP36" s="86"/>
      <c r="HHQ36" s="86"/>
      <c r="HHR36" s="86"/>
      <c r="HHS36" s="86"/>
      <c r="HHT36" s="86"/>
      <c r="HHU36" s="86"/>
      <c r="HHV36" s="86"/>
      <c r="HHW36" s="86"/>
      <c r="HHX36" s="86"/>
      <c r="HHY36" s="86"/>
      <c r="HHZ36" s="86"/>
      <c r="HIA36" s="86"/>
      <c r="HIB36" s="86"/>
      <c r="HIC36" s="86"/>
      <c r="HID36" s="86"/>
      <c r="HIE36" s="86"/>
      <c r="HIF36" s="86"/>
      <c r="HIG36" s="86"/>
      <c r="HIH36" s="86"/>
      <c r="HII36" s="86"/>
      <c r="HIJ36" s="86"/>
      <c r="HIK36" s="86"/>
      <c r="HIL36" s="86"/>
      <c r="HIM36" s="86"/>
      <c r="HIN36" s="86"/>
      <c r="HIO36" s="86"/>
      <c r="HIP36" s="86"/>
      <c r="HIQ36" s="86"/>
      <c r="HIR36" s="86"/>
      <c r="HIS36" s="86"/>
      <c r="HIT36" s="86"/>
      <c r="HIU36" s="86"/>
      <c r="HIV36" s="86"/>
      <c r="HIW36" s="86"/>
      <c r="HIX36" s="86"/>
      <c r="HIY36" s="86"/>
      <c r="HIZ36" s="86"/>
      <c r="HJA36" s="86"/>
      <c r="HJB36" s="86"/>
      <c r="HJC36" s="86"/>
      <c r="HJD36" s="86"/>
      <c r="HJE36" s="86"/>
      <c r="HJF36" s="86"/>
      <c r="HJG36" s="86"/>
      <c r="HJH36" s="86"/>
      <c r="HJI36" s="86"/>
      <c r="HJJ36" s="86"/>
      <c r="HJK36" s="86"/>
      <c r="HJL36" s="86"/>
      <c r="HJM36" s="86"/>
      <c r="HJN36" s="86"/>
      <c r="HJO36" s="86"/>
      <c r="HJP36" s="86"/>
      <c r="HJQ36" s="86"/>
      <c r="HJR36" s="86"/>
      <c r="HJS36" s="86"/>
      <c r="HJT36" s="86"/>
      <c r="HJU36" s="86"/>
      <c r="HJV36" s="86"/>
      <c r="HJW36" s="86"/>
      <c r="HJX36" s="86"/>
      <c r="HJY36" s="86"/>
      <c r="HJZ36" s="86"/>
      <c r="HKA36" s="86"/>
      <c r="HKB36" s="86"/>
      <c r="HKC36" s="86"/>
      <c r="HKD36" s="86"/>
      <c r="HKE36" s="86"/>
      <c r="HKF36" s="86"/>
      <c r="HKG36" s="86"/>
      <c r="HKH36" s="86"/>
      <c r="HKI36" s="86"/>
      <c r="HKJ36" s="86"/>
      <c r="HKK36" s="86"/>
      <c r="HKL36" s="86"/>
      <c r="HKM36" s="86"/>
      <c r="HKN36" s="86"/>
      <c r="HKO36" s="86"/>
      <c r="HKP36" s="86"/>
      <c r="HKQ36" s="86"/>
      <c r="HKR36" s="86"/>
      <c r="HKS36" s="86"/>
      <c r="HKT36" s="86"/>
      <c r="HKU36" s="86"/>
      <c r="HKV36" s="86"/>
      <c r="HKW36" s="86"/>
      <c r="HKX36" s="86"/>
      <c r="HKY36" s="86"/>
      <c r="HKZ36" s="86"/>
      <c r="HLA36" s="86"/>
      <c r="HLB36" s="86"/>
      <c r="HLC36" s="86"/>
      <c r="HLD36" s="86"/>
      <c r="HLE36" s="86"/>
      <c r="HLF36" s="86"/>
      <c r="HLG36" s="86"/>
      <c r="HLH36" s="86"/>
      <c r="HLI36" s="86"/>
      <c r="HLJ36" s="86"/>
      <c r="HLK36" s="86"/>
      <c r="HLL36" s="86"/>
      <c r="HLM36" s="86"/>
      <c r="HLN36" s="86"/>
      <c r="HLO36" s="86"/>
      <c r="HLP36" s="86"/>
      <c r="HLQ36" s="86"/>
      <c r="HLR36" s="86"/>
      <c r="HLS36" s="86"/>
      <c r="HLT36" s="86"/>
      <c r="HLU36" s="86"/>
      <c r="HLV36" s="86"/>
      <c r="HLW36" s="86"/>
      <c r="HLX36" s="86"/>
      <c r="HLY36" s="86"/>
      <c r="HLZ36" s="86"/>
      <c r="HMA36" s="86"/>
      <c r="HMB36" s="86"/>
      <c r="HMC36" s="86"/>
      <c r="HMD36" s="86"/>
      <c r="HME36" s="86"/>
      <c r="HMF36" s="86"/>
      <c r="HMG36" s="86"/>
      <c r="HMH36" s="86"/>
      <c r="HMI36" s="86"/>
      <c r="HMJ36" s="86"/>
      <c r="HMK36" s="86"/>
      <c r="HML36" s="86"/>
      <c r="HMM36" s="86"/>
      <c r="HMN36" s="86"/>
      <c r="HMO36" s="86"/>
      <c r="HMP36" s="86"/>
      <c r="HMQ36" s="86"/>
      <c r="HMR36" s="86"/>
      <c r="HMS36" s="86"/>
      <c r="HMT36" s="86"/>
      <c r="HMU36" s="86"/>
      <c r="HMV36" s="86"/>
      <c r="HMW36" s="86"/>
      <c r="HMX36" s="86"/>
      <c r="HMY36" s="86"/>
      <c r="HMZ36" s="86"/>
      <c r="HNA36" s="86"/>
      <c r="HNB36" s="86"/>
      <c r="HNC36" s="86"/>
      <c r="HND36" s="86"/>
      <c r="HNE36" s="86"/>
      <c r="HNF36" s="86"/>
      <c r="HNG36" s="86"/>
      <c r="HNH36" s="86"/>
      <c r="HNI36" s="86"/>
      <c r="HNJ36" s="86"/>
      <c r="HNK36" s="86"/>
      <c r="HNL36" s="86"/>
      <c r="HNM36" s="86"/>
      <c r="HNN36" s="86"/>
      <c r="HNO36" s="86"/>
      <c r="HNP36" s="86"/>
      <c r="HNQ36" s="86"/>
      <c r="HNR36" s="86"/>
      <c r="HNS36" s="86"/>
      <c r="HNT36" s="86"/>
      <c r="HNU36" s="86"/>
      <c r="HNV36" s="86"/>
      <c r="HNW36" s="86"/>
      <c r="HNX36" s="86"/>
      <c r="HNY36" s="86"/>
      <c r="HNZ36" s="86"/>
      <c r="HOA36" s="86"/>
      <c r="HOB36" s="86"/>
      <c r="HOC36" s="86"/>
      <c r="HOD36" s="86"/>
      <c r="HOE36" s="86"/>
      <c r="HOF36" s="86"/>
      <c r="HOG36" s="86"/>
      <c r="HOH36" s="86"/>
      <c r="HOI36" s="86"/>
      <c r="HOJ36" s="86"/>
      <c r="HOK36" s="86"/>
      <c r="HOL36" s="86"/>
      <c r="HOM36" s="86"/>
      <c r="HON36" s="86"/>
      <c r="HOO36" s="86"/>
      <c r="HOP36" s="86"/>
      <c r="HOQ36" s="86"/>
      <c r="HOR36" s="86"/>
      <c r="HOS36" s="86"/>
      <c r="HOT36" s="86"/>
      <c r="HOU36" s="86"/>
      <c r="HOV36" s="86"/>
      <c r="HOW36" s="86"/>
      <c r="HOX36" s="86"/>
      <c r="HOY36" s="86"/>
      <c r="HOZ36" s="86"/>
      <c r="HPA36" s="86"/>
      <c r="HPB36" s="86"/>
      <c r="HPC36" s="86"/>
      <c r="HPD36" s="86"/>
      <c r="HPE36" s="86"/>
      <c r="HPF36" s="86"/>
      <c r="HPG36" s="86"/>
      <c r="HPH36" s="86"/>
      <c r="HPI36" s="86"/>
      <c r="HPJ36" s="86"/>
      <c r="HPK36" s="86"/>
      <c r="HPL36" s="86"/>
      <c r="HPM36" s="86"/>
      <c r="HPN36" s="86"/>
      <c r="HPO36" s="86"/>
      <c r="HPP36" s="86"/>
      <c r="HPQ36" s="86"/>
      <c r="HPR36" s="86"/>
      <c r="HPS36" s="86"/>
      <c r="HPT36" s="86"/>
      <c r="HPU36" s="86"/>
      <c r="HPV36" s="86"/>
      <c r="HPW36" s="86"/>
      <c r="HPX36" s="86"/>
      <c r="HPY36" s="86"/>
      <c r="HPZ36" s="86"/>
      <c r="HQA36" s="86"/>
      <c r="HQB36" s="86"/>
      <c r="HQC36" s="86"/>
      <c r="HQD36" s="86"/>
      <c r="HQE36" s="86"/>
      <c r="HQF36" s="86"/>
      <c r="HQG36" s="86"/>
      <c r="HQH36" s="86"/>
      <c r="HQI36" s="86"/>
      <c r="HQJ36" s="86"/>
      <c r="HQK36" s="86"/>
      <c r="HQL36" s="86"/>
      <c r="HQM36" s="86"/>
      <c r="HQN36" s="86"/>
      <c r="HQO36" s="86"/>
      <c r="HQP36" s="86"/>
      <c r="HQQ36" s="86"/>
      <c r="HQR36" s="86"/>
      <c r="HQS36" s="86"/>
      <c r="HQT36" s="86"/>
      <c r="HQU36" s="86"/>
      <c r="HQV36" s="86"/>
      <c r="HQW36" s="86"/>
      <c r="HQX36" s="86"/>
      <c r="HQY36" s="86"/>
      <c r="HQZ36" s="86"/>
      <c r="HRA36" s="86"/>
      <c r="HRB36" s="86"/>
      <c r="HRC36" s="86"/>
      <c r="HRD36" s="86"/>
      <c r="HRE36" s="86"/>
      <c r="HRF36" s="86"/>
      <c r="HRG36" s="86"/>
      <c r="HRH36" s="86"/>
      <c r="HRI36" s="86"/>
      <c r="HRJ36" s="86"/>
      <c r="HRK36" s="86"/>
      <c r="HRL36" s="86"/>
      <c r="HRM36" s="86"/>
      <c r="HRN36" s="86"/>
      <c r="HRO36" s="86"/>
      <c r="HRP36" s="86"/>
      <c r="HRQ36" s="86"/>
      <c r="HRR36" s="86"/>
      <c r="HRS36" s="86"/>
      <c r="HRT36" s="86"/>
      <c r="HRU36" s="86"/>
      <c r="HRV36" s="86"/>
      <c r="HRW36" s="86"/>
      <c r="HRX36" s="86"/>
      <c r="HRY36" s="86"/>
      <c r="HRZ36" s="86"/>
      <c r="HSA36" s="86"/>
      <c r="HSB36" s="86"/>
      <c r="HSC36" s="86"/>
      <c r="HSD36" s="86"/>
      <c r="HSE36" s="86"/>
      <c r="HSF36" s="86"/>
      <c r="HSG36" s="86"/>
      <c r="HSH36" s="86"/>
      <c r="HSI36" s="86"/>
      <c r="HSJ36" s="86"/>
      <c r="HSK36" s="86"/>
      <c r="HSL36" s="86"/>
      <c r="HSM36" s="86"/>
      <c r="HSN36" s="86"/>
      <c r="HSO36" s="86"/>
      <c r="HSP36" s="86"/>
      <c r="HSQ36" s="86"/>
      <c r="HSR36" s="86"/>
      <c r="HSS36" s="86"/>
      <c r="HST36" s="86"/>
      <c r="HSU36" s="86"/>
      <c r="HSV36" s="86"/>
      <c r="HSW36" s="86"/>
      <c r="HSX36" s="86"/>
      <c r="HSY36" s="86"/>
      <c r="HSZ36" s="86"/>
      <c r="HTA36" s="86"/>
      <c r="HTB36" s="86"/>
      <c r="HTC36" s="86"/>
      <c r="HTD36" s="86"/>
      <c r="HTE36" s="86"/>
      <c r="HTF36" s="86"/>
      <c r="HTG36" s="86"/>
      <c r="HTH36" s="86"/>
      <c r="HTI36" s="86"/>
      <c r="HTJ36" s="86"/>
      <c r="HTK36" s="86"/>
      <c r="HTL36" s="86"/>
      <c r="HTM36" s="86"/>
      <c r="HTN36" s="86"/>
      <c r="HTO36" s="86"/>
      <c r="HTP36" s="86"/>
      <c r="HTQ36" s="86"/>
      <c r="HTR36" s="86"/>
      <c r="HTS36" s="86"/>
      <c r="HTT36" s="86"/>
      <c r="HTU36" s="86"/>
      <c r="HTV36" s="86"/>
      <c r="HTW36" s="86"/>
      <c r="HTX36" s="86"/>
      <c r="HTY36" s="86"/>
      <c r="HTZ36" s="86"/>
      <c r="HUA36" s="86"/>
      <c r="HUB36" s="86"/>
      <c r="HUC36" s="86"/>
      <c r="HUD36" s="86"/>
      <c r="HUE36" s="86"/>
      <c r="HUF36" s="86"/>
      <c r="HUG36" s="86"/>
      <c r="HUH36" s="86"/>
      <c r="HUI36" s="86"/>
      <c r="HUJ36" s="86"/>
      <c r="HUK36" s="86"/>
      <c r="HUL36" s="86"/>
      <c r="HUM36" s="86"/>
      <c r="HUN36" s="86"/>
      <c r="HUO36" s="86"/>
      <c r="HUP36" s="86"/>
      <c r="HUQ36" s="86"/>
      <c r="HUR36" s="86"/>
      <c r="HUS36" s="86"/>
      <c r="HUT36" s="86"/>
      <c r="HUU36" s="86"/>
      <c r="HUV36" s="86"/>
      <c r="HUW36" s="86"/>
      <c r="HUX36" s="86"/>
      <c r="HUY36" s="86"/>
      <c r="HUZ36" s="86"/>
      <c r="HVA36" s="86"/>
      <c r="HVB36" s="86"/>
      <c r="HVC36" s="86"/>
      <c r="HVD36" s="86"/>
      <c r="HVE36" s="86"/>
      <c r="HVF36" s="86"/>
      <c r="HVG36" s="86"/>
      <c r="HVH36" s="86"/>
      <c r="HVI36" s="86"/>
      <c r="HVJ36" s="86"/>
      <c r="HVK36" s="86"/>
      <c r="HVL36" s="86"/>
      <c r="HVM36" s="86"/>
      <c r="HVN36" s="86"/>
      <c r="HVO36" s="86"/>
      <c r="HVP36" s="86"/>
      <c r="HVQ36" s="86"/>
      <c r="HVR36" s="86"/>
      <c r="HVS36" s="86"/>
      <c r="HVT36" s="86"/>
      <c r="HVU36" s="86"/>
      <c r="HVV36" s="86"/>
      <c r="HVW36" s="86"/>
      <c r="HVX36" s="86"/>
      <c r="HVY36" s="86"/>
      <c r="HVZ36" s="86"/>
      <c r="HWA36" s="86"/>
      <c r="HWB36" s="86"/>
      <c r="HWC36" s="86"/>
      <c r="HWD36" s="86"/>
      <c r="HWE36" s="86"/>
      <c r="HWF36" s="86"/>
      <c r="HWG36" s="86"/>
      <c r="HWH36" s="86"/>
      <c r="HWI36" s="86"/>
      <c r="HWJ36" s="86"/>
      <c r="HWK36" s="86"/>
      <c r="HWL36" s="86"/>
      <c r="HWM36" s="86"/>
      <c r="HWN36" s="86"/>
      <c r="HWO36" s="86"/>
      <c r="HWP36" s="86"/>
      <c r="HWQ36" s="86"/>
      <c r="HWR36" s="86"/>
      <c r="HWS36" s="86"/>
      <c r="HWT36" s="86"/>
      <c r="HWU36" s="86"/>
      <c r="HWV36" s="86"/>
      <c r="HWW36" s="86"/>
      <c r="HWX36" s="86"/>
      <c r="HWY36" s="86"/>
      <c r="HWZ36" s="86"/>
      <c r="HXA36" s="86"/>
      <c r="HXB36" s="86"/>
      <c r="HXC36" s="86"/>
      <c r="HXD36" s="86"/>
      <c r="HXE36" s="86"/>
      <c r="HXF36" s="86"/>
      <c r="HXG36" s="86"/>
      <c r="HXH36" s="86"/>
      <c r="HXI36" s="86"/>
      <c r="HXJ36" s="86"/>
      <c r="HXK36" s="86"/>
      <c r="HXL36" s="86"/>
      <c r="HXM36" s="86"/>
      <c r="HXN36" s="86"/>
      <c r="HXO36" s="86"/>
      <c r="HXP36" s="86"/>
      <c r="HXQ36" s="86"/>
      <c r="HXR36" s="86"/>
      <c r="HXS36" s="86"/>
      <c r="HXT36" s="86"/>
      <c r="HXU36" s="86"/>
      <c r="HXV36" s="86"/>
      <c r="HXW36" s="86"/>
      <c r="HXX36" s="86"/>
      <c r="HXY36" s="86"/>
      <c r="HXZ36" s="86"/>
      <c r="HYA36" s="86"/>
      <c r="HYB36" s="86"/>
      <c r="HYC36" s="86"/>
      <c r="HYD36" s="86"/>
      <c r="HYE36" s="86"/>
      <c r="HYF36" s="86"/>
      <c r="HYG36" s="86"/>
      <c r="HYH36" s="86"/>
      <c r="HYI36" s="86"/>
      <c r="HYJ36" s="86"/>
      <c r="HYK36" s="86"/>
      <c r="HYL36" s="86"/>
      <c r="HYM36" s="86"/>
      <c r="HYN36" s="86"/>
      <c r="HYO36" s="86"/>
      <c r="HYP36" s="86"/>
      <c r="HYQ36" s="86"/>
      <c r="HYR36" s="86"/>
      <c r="HYS36" s="86"/>
      <c r="HYT36" s="86"/>
      <c r="HYU36" s="86"/>
      <c r="HYV36" s="86"/>
      <c r="HYW36" s="86"/>
      <c r="HYX36" s="86"/>
      <c r="HYY36" s="86"/>
      <c r="HYZ36" s="86"/>
      <c r="HZA36" s="86"/>
      <c r="HZB36" s="86"/>
      <c r="HZC36" s="86"/>
      <c r="HZD36" s="86"/>
      <c r="HZE36" s="86"/>
      <c r="HZF36" s="86"/>
      <c r="HZG36" s="86"/>
      <c r="HZH36" s="86"/>
      <c r="HZI36" s="86"/>
      <c r="HZJ36" s="86"/>
      <c r="HZK36" s="86"/>
      <c r="HZL36" s="86"/>
      <c r="HZM36" s="86"/>
      <c r="HZN36" s="86"/>
      <c r="HZO36" s="86"/>
      <c r="HZP36" s="86"/>
      <c r="HZQ36" s="86"/>
      <c r="HZR36" s="86"/>
      <c r="HZS36" s="86"/>
      <c r="HZT36" s="86"/>
      <c r="HZU36" s="86"/>
      <c r="HZV36" s="86"/>
      <c r="HZW36" s="86"/>
      <c r="HZX36" s="86"/>
      <c r="HZY36" s="86"/>
      <c r="HZZ36" s="86"/>
      <c r="IAA36" s="86"/>
      <c r="IAB36" s="86"/>
      <c r="IAC36" s="86"/>
      <c r="IAD36" s="86"/>
      <c r="IAE36" s="86"/>
      <c r="IAF36" s="86"/>
      <c r="IAG36" s="86"/>
      <c r="IAH36" s="86"/>
      <c r="IAI36" s="86"/>
      <c r="IAJ36" s="86"/>
      <c r="IAK36" s="86"/>
      <c r="IAL36" s="86"/>
      <c r="IAM36" s="86"/>
      <c r="IAN36" s="86"/>
      <c r="IAO36" s="86"/>
      <c r="IAP36" s="86"/>
      <c r="IAQ36" s="86"/>
      <c r="IAR36" s="86"/>
      <c r="IAS36" s="86"/>
      <c r="IAT36" s="86"/>
      <c r="IAU36" s="86"/>
      <c r="IAV36" s="86"/>
      <c r="IAW36" s="86"/>
      <c r="IAX36" s="86"/>
      <c r="IAY36" s="86"/>
      <c r="IAZ36" s="86"/>
      <c r="IBA36" s="86"/>
      <c r="IBB36" s="86"/>
      <c r="IBC36" s="86"/>
      <c r="IBD36" s="86"/>
      <c r="IBE36" s="86"/>
      <c r="IBF36" s="86"/>
      <c r="IBG36" s="86"/>
      <c r="IBH36" s="86"/>
      <c r="IBI36" s="86"/>
      <c r="IBJ36" s="86"/>
      <c r="IBK36" s="86"/>
      <c r="IBL36" s="86"/>
      <c r="IBM36" s="86"/>
      <c r="IBN36" s="86"/>
      <c r="IBO36" s="86"/>
      <c r="IBP36" s="86"/>
      <c r="IBQ36" s="86"/>
      <c r="IBR36" s="86"/>
      <c r="IBS36" s="86"/>
      <c r="IBT36" s="86"/>
      <c r="IBU36" s="86"/>
      <c r="IBV36" s="86"/>
      <c r="IBW36" s="86"/>
      <c r="IBX36" s="86"/>
      <c r="IBY36" s="86"/>
      <c r="IBZ36" s="86"/>
      <c r="ICA36" s="86"/>
      <c r="ICB36" s="86"/>
      <c r="ICC36" s="86"/>
      <c r="ICD36" s="86"/>
      <c r="ICE36" s="86"/>
      <c r="ICF36" s="86"/>
      <c r="ICG36" s="86"/>
      <c r="ICH36" s="86"/>
      <c r="ICI36" s="86"/>
      <c r="ICJ36" s="86"/>
      <c r="ICK36" s="86"/>
      <c r="ICL36" s="86"/>
      <c r="ICM36" s="86"/>
      <c r="ICN36" s="86"/>
      <c r="ICO36" s="86"/>
      <c r="ICP36" s="86"/>
      <c r="ICQ36" s="86"/>
      <c r="ICR36" s="86"/>
      <c r="ICS36" s="86"/>
      <c r="ICT36" s="86"/>
      <c r="ICU36" s="86"/>
      <c r="ICV36" s="86"/>
      <c r="ICW36" s="86"/>
      <c r="ICX36" s="86"/>
      <c r="ICY36" s="86"/>
      <c r="ICZ36" s="86"/>
      <c r="IDA36" s="86"/>
      <c r="IDB36" s="86"/>
      <c r="IDC36" s="86"/>
      <c r="IDD36" s="86"/>
      <c r="IDE36" s="86"/>
      <c r="IDF36" s="86"/>
      <c r="IDG36" s="86"/>
      <c r="IDH36" s="86"/>
      <c r="IDI36" s="86"/>
      <c r="IDJ36" s="86"/>
      <c r="IDK36" s="86"/>
      <c r="IDL36" s="86"/>
      <c r="IDM36" s="86"/>
      <c r="IDN36" s="86"/>
      <c r="IDO36" s="86"/>
      <c r="IDP36" s="86"/>
      <c r="IDQ36" s="86"/>
      <c r="IDR36" s="86"/>
      <c r="IDS36" s="86"/>
      <c r="IDT36" s="86"/>
      <c r="IDU36" s="86"/>
      <c r="IDV36" s="86"/>
      <c r="IDW36" s="86"/>
      <c r="IDX36" s="86"/>
      <c r="IDY36" s="86"/>
      <c r="IDZ36" s="86"/>
      <c r="IEA36" s="86"/>
      <c r="IEB36" s="86"/>
      <c r="IEC36" s="86"/>
      <c r="IED36" s="86"/>
      <c r="IEE36" s="86"/>
      <c r="IEF36" s="86"/>
      <c r="IEG36" s="86"/>
      <c r="IEH36" s="86"/>
      <c r="IEI36" s="86"/>
      <c r="IEJ36" s="86"/>
      <c r="IEK36" s="86"/>
      <c r="IEL36" s="86"/>
      <c r="IEM36" s="86"/>
      <c r="IEN36" s="86"/>
      <c r="IEO36" s="86"/>
      <c r="IEP36" s="86"/>
      <c r="IEQ36" s="86"/>
      <c r="IER36" s="86"/>
      <c r="IES36" s="86"/>
      <c r="IET36" s="86"/>
      <c r="IEU36" s="86"/>
      <c r="IEV36" s="86"/>
      <c r="IEW36" s="86"/>
      <c r="IEX36" s="86"/>
      <c r="IEY36" s="86"/>
      <c r="IEZ36" s="86"/>
      <c r="IFA36" s="86"/>
      <c r="IFB36" s="86"/>
      <c r="IFC36" s="86"/>
      <c r="IFD36" s="86"/>
      <c r="IFE36" s="86"/>
      <c r="IFF36" s="86"/>
      <c r="IFG36" s="86"/>
      <c r="IFH36" s="86"/>
      <c r="IFI36" s="86"/>
      <c r="IFJ36" s="86"/>
      <c r="IFK36" s="86"/>
      <c r="IFL36" s="86"/>
      <c r="IFM36" s="86"/>
      <c r="IFN36" s="86"/>
      <c r="IFO36" s="86"/>
      <c r="IFP36" s="86"/>
      <c r="IFQ36" s="86"/>
      <c r="IFR36" s="86"/>
      <c r="IFS36" s="86"/>
      <c r="IFT36" s="86"/>
      <c r="IFU36" s="86"/>
      <c r="IFV36" s="86"/>
      <c r="IFW36" s="86"/>
      <c r="IFX36" s="86"/>
      <c r="IFY36" s="86"/>
      <c r="IFZ36" s="86"/>
      <c r="IGA36" s="86"/>
      <c r="IGB36" s="86"/>
      <c r="IGC36" s="86"/>
      <c r="IGD36" s="86"/>
      <c r="IGE36" s="86"/>
      <c r="IGF36" s="86"/>
      <c r="IGG36" s="86"/>
      <c r="IGH36" s="86"/>
      <c r="IGI36" s="86"/>
      <c r="IGJ36" s="86"/>
      <c r="IGK36" s="86"/>
      <c r="IGL36" s="86"/>
      <c r="IGM36" s="86"/>
      <c r="IGN36" s="86"/>
      <c r="IGO36" s="86"/>
      <c r="IGP36" s="86"/>
      <c r="IGQ36" s="86"/>
      <c r="IGR36" s="86"/>
      <c r="IGS36" s="86"/>
      <c r="IGT36" s="86"/>
      <c r="IGU36" s="86"/>
      <c r="IGV36" s="86"/>
      <c r="IGW36" s="86"/>
      <c r="IGX36" s="86"/>
      <c r="IGY36" s="86"/>
      <c r="IGZ36" s="86"/>
      <c r="IHA36" s="86"/>
      <c r="IHB36" s="86"/>
      <c r="IHC36" s="86"/>
      <c r="IHD36" s="86"/>
      <c r="IHE36" s="86"/>
      <c r="IHF36" s="86"/>
      <c r="IHG36" s="86"/>
      <c r="IHH36" s="86"/>
      <c r="IHI36" s="86"/>
      <c r="IHJ36" s="86"/>
      <c r="IHK36" s="86"/>
      <c r="IHL36" s="86"/>
      <c r="IHM36" s="86"/>
      <c r="IHN36" s="86"/>
      <c r="IHO36" s="86"/>
      <c r="IHP36" s="86"/>
      <c r="IHQ36" s="86"/>
      <c r="IHR36" s="86"/>
      <c r="IHS36" s="86"/>
      <c r="IHT36" s="86"/>
      <c r="IHU36" s="86"/>
      <c r="IHV36" s="86"/>
      <c r="IHW36" s="86"/>
      <c r="IHX36" s="86"/>
      <c r="IHY36" s="86"/>
      <c r="IHZ36" s="86"/>
      <c r="IIA36" s="86"/>
      <c r="IIB36" s="86"/>
      <c r="IIC36" s="86"/>
      <c r="IID36" s="86"/>
      <c r="IIE36" s="86"/>
      <c r="IIF36" s="86"/>
      <c r="IIG36" s="86"/>
      <c r="IIH36" s="86"/>
      <c r="III36" s="86"/>
      <c r="IIJ36" s="86"/>
      <c r="IIK36" s="86"/>
      <c r="IIL36" s="86"/>
      <c r="IIM36" s="86"/>
      <c r="IIN36" s="86"/>
      <c r="IIO36" s="86"/>
      <c r="IIP36" s="86"/>
      <c r="IIQ36" s="86"/>
      <c r="IIR36" s="86"/>
      <c r="IIS36" s="86"/>
      <c r="IIT36" s="86"/>
      <c r="IIU36" s="86"/>
      <c r="IIV36" s="86"/>
      <c r="IIW36" s="86"/>
      <c r="IIX36" s="86"/>
      <c r="IIY36" s="86"/>
      <c r="IIZ36" s="86"/>
      <c r="IJA36" s="86"/>
      <c r="IJB36" s="86"/>
      <c r="IJC36" s="86"/>
      <c r="IJD36" s="86"/>
      <c r="IJE36" s="86"/>
      <c r="IJF36" s="86"/>
      <c r="IJG36" s="86"/>
      <c r="IJH36" s="86"/>
      <c r="IJI36" s="86"/>
      <c r="IJJ36" s="86"/>
      <c r="IJK36" s="86"/>
      <c r="IJL36" s="86"/>
      <c r="IJM36" s="86"/>
      <c r="IJN36" s="86"/>
      <c r="IJO36" s="86"/>
      <c r="IJP36" s="86"/>
      <c r="IJQ36" s="86"/>
      <c r="IJR36" s="86"/>
      <c r="IJS36" s="86"/>
      <c r="IJT36" s="86"/>
      <c r="IJU36" s="86"/>
      <c r="IJV36" s="86"/>
      <c r="IJW36" s="86"/>
      <c r="IJX36" s="86"/>
      <c r="IJY36" s="86"/>
      <c r="IJZ36" s="86"/>
      <c r="IKA36" s="86"/>
      <c r="IKB36" s="86"/>
      <c r="IKC36" s="86"/>
      <c r="IKD36" s="86"/>
      <c r="IKE36" s="86"/>
      <c r="IKF36" s="86"/>
      <c r="IKG36" s="86"/>
      <c r="IKH36" s="86"/>
      <c r="IKI36" s="86"/>
      <c r="IKJ36" s="86"/>
      <c r="IKK36" s="86"/>
      <c r="IKL36" s="86"/>
      <c r="IKM36" s="86"/>
      <c r="IKN36" s="86"/>
      <c r="IKO36" s="86"/>
      <c r="IKP36" s="86"/>
      <c r="IKQ36" s="86"/>
      <c r="IKR36" s="86"/>
      <c r="IKS36" s="86"/>
      <c r="IKT36" s="86"/>
      <c r="IKU36" s="86"/>
      <c r="IKV36" s="86"/>
      <c r="IKW36" s="86"/>
      <c r="IKX36" s="86"/>
      <c r="IKY36" s="86"/>
      <c r="IKZ36" s="86"/>
      <c r="ILA36" s="86"/>
      <c r="ILB36" s="86"/>
      <c r="ILC36" s="86"/>
      <c r="ILD36" s="86"/>
      <c r="ILE36" s="86"/>
      <c r="ILF36" s="86"/>
      <c r="ILG36" s="86"/>
      <c r="ILH36" s="86"/>
      <c r="ILI36" s="86"/>
      <c r="ILJ36" s="86"/>
      <c r="ILK36" s="86"/>
      <c r="ILL36" s="86"/>
      <c r="ILM36" s="86"/>
      <c r="ILN36" s="86"/>
      <c r="ILO36" s="86"/>
      <c r="ILP36" s="86"/>
      <c r="ILQ36" s="86"/>
      <c r="ILR36" s="86"/>
      <c r="ILS36" s="86"/>
      <c r="ILT36" s="86"/>
      <c r="ILU36" s="86"/>
      <c r="ILV36" s="86"/>
      <c r="ILW36" s="86"/>
      <c r="ILX36" s="86"/>
      <c r="ILY36" s="86"/>
      <c r="ILZ36" s="86"/>
      <c r="IMA36" s="86"/>
      <c r="IMB36" s="86"/>
      <c r="IMC36" s="86"/>
      <c r="IMD36" s="86"/>
      <c r="IME36" s="86"/>
      <c r="IMF36" s="86"/>
      <c r="IMG36" s="86"/>
      <c r="IMH36" s="86"/>
      <c r="IMI36" s="86"/>
      <c r="IMJ36" s="86"/>
      <c r="IMK36" s="86"/>
      <c r="IML36" s="86"/>
      <c r="IMM36" s="86"/>
      <c r="IMN36" s="86"/>
      <c r="IMO36" s="86"/>
      <c r="IMP36" s="86"/>
      <c r="IMQ36" s="86"/>
      <c r="IMR36" s="86"/>
      <c r="IMS36" s="86"/>
      <c r="IMT36" s="86"/>
      <c r="IMU36" s="86"/>
      <c r="IMV36" s="86"/>
      <c r="IMW36" s="86"/>
      <c r="IMX36" s="86"/>
      <c r="IMY36" s="86"/>
      <c r="IMZ36" s="86"/>
      <c r="INA36" s="86"/>
      <c r="INB36" s="86"/>
      <c r="INC36" s="86"/>
      <c r="IND36" s="86"/>
      <c r="INE36" s="86"/>
      <c r="INF36" s="86"/>
      <c r="ING36" s="86"/>
      <c r="INH36" s="86"/>
      <c r="INI36" s="86"/>
      <c r="INJ36" s="86"/>
      <c r="INK36" s="86"/>
      <c r="INL36" s="86"/>
      <c r="INM36" s="86"/>
      <c r="INN36" s="86"/>
      <c r="INO36" s="86"/>
      <c r="INP36" s="86"/>
      <c r="INQ36" s="86"/>
      <c r="INR36" s="86"/>
      <c r="INS36" s="86"/>
      <c r="INT36" s="86"/>
      <c r="INU36" s="86"/>
      <c r="INV36" s="86"/>
      <c r="INW36" s="86"/>
      <c r="INX36" s="86"/>
      <c r="INY36" s="86"/>
      <c r="INZ36" s="86"/>
      <c r="IOA36" s="86"/>
      <c r="IOB36" s="86"/>
      <c r="IOC36" s="86"/>
      <c r="IOD36" s="86"/>
      <c r="IOE36" s="86"/>
      <c r="IOF36" s="86"/>
      <c r="IOG36" s="86"/>
      <c r="IOH36" s="86"/>
      <c r="IOI36" s="86"/>
      <c r="IOJ36" s="86"/>
      <c r="IOK36" s="86"/>
      <c r="IOL36" s="86"/>
      <c r="IOM36" s="86"/>
      <c r="ION36" s="86"/>
      <c r="IOO36" s="86"/>
      <c r="IOP36" s="86"/>
      <c r="IOQ36" s="86"/>
      <c r="IOR36" s="86"/>
      <c r="IOS36" s="86"/>
      <c r="IOT36" s="86"/>
      <c r="IOU36" s="86"/>
      <c r="IOV36" s="86"/>
      <c r="IOW36" s="86"/>
      <c r="IOX36" s="86"/>
      <c r="IOY36" s="86"/>
      <c r="IOZ36" s="86"/>
      <c r="IPA36" s="86"/>
      <c r="IPB36" s="86"/>
      <c r="IPC36" s="86"/>
      <c r="IPD36" s="86"/>
      <c r="IPE36" s="86"/>
      <c r="IPF36" s="86"/>
      <c r="IPG36" s="86"/>
      <c r="IPH36" s="86"/>
      <c r="IPI36" s="86"/>
      <c r="IPJ36" s="86"/>
      <c r="IPK36" s="86"/>
      <c r="IPL36" s="86"/>
      <c r="IPM36" s="86"/>
      <c r="IPN36" s="86"/>
      <c r="IPO36" s="86"/>
      <c r="IPP36" s="86"/>
      <c r="IPQ36" s="86"/>
      <c r="IPR36" s="86"/>
      <c r="IPS36" s="86"/>
      <c r="IPT36" s="86"/>
      <c r="IPU36" s="86"/>
      <c r="IPV36" s="86"/>
      <c r="IPW36" s="86"/>
      <c r="IPX36" s="86"/>
      <c r="IPY36" s="86"/>
      <c r="IPZ36" s="86"/>
      <c r="IQA36" s="86"/>
      <c r="IQB36" s="86"/>
      <c r="IQC36" s="86"/>
      <c r="IQD36" s="86"/>
      <c r="IQE36" s="86"/>
      <c r="IQF36" s="86"/>
      <c r="IQG36" s="86"/>
      <c r="IQH36" s="86"/>
      <c r="IQI36" s="86"/>
      <c r="IQJ36" s="86"/>
      <c r="IQK36" s="86"/>
      <c r="IQL36" s="86"/>
      <c r="IQM36" s="86"/>
      <c r="IQN36" s="86"/>
      <c r="IQO36" s="86"/>
      <c r="IQP36" s="86"/>
      <c r="IQQ36" s="86"/>
      <c r="IQR36" s="86"/>
      <c r="IQS36" s="86"/>
      <c r="IQT36" s="86"/>
      <c r="IQU36" s="86"/>
      <c r="IQV36" s="86"/>
      <c r="IQW36" s="86"/>
      <c r="IQX36" s="86"/>
      <c r="IQY36" s="86"/>
      <c r="IQZ36" s="86"/>
      <c r="IRA36" s="86"/>
      <c r="IRB36" s="86"/>
      <c r="IRC36" s="86"/>
      <c r="IRD36" s="86"/>
      <c r="IRE36" s="86"/>
      <c r="IRF36" s="86"/>
      <c r="IRG36" s="86"/>
      <c r="IRH36" s="86"/>
      <c r="IRI36" s="86"/>
      <c r="IRJ36" s="86"/>
      <c r="IRK36" s="86"/>
      <c r="IRL36" s="86"/>
      <c r="IRM36" s="86"/>
      <c r="IRN36" s="86"/>
      <c r="IRO36" s="86"/>
      <c r="IRP36" s="86"/>
      <c r="IRQ36" s="86"/>
      <c r="IRR36" s="86"/>
      <c r="IRS36" s="86"/>
      <c r="IRT36" s="86"/>
      <c r="IRU36" s="86"/>
      <c r="IRV36" s="86"/>
      <c r="IRW36" s="86"/>
      <c r="IRX36" s="86"/>
      <c r="IRY36" s="86"/>
      <c r="IRZ36" s="86"/>
      <c r="ISA36" s="86"/>
      <c r="ISB36" s="86"/>
      <c r="ISC36" s="86"/>
      <c r="ISD36" s="86"/>
      <c r="ISE36" s="86"/>
      <c r="ISF36" s="86"/>
      <c r="ISG36" s="86"/>
      <c r="ISH36" s="86"/>
      <c r="ISI36" s="86"/>
      <c r="ISJ36" s="86"/>
      <c r="ISK36" s="86"/>
      <c r="ISL36" s="86"/>
      <c r="ISM36" s="86"/>
      <c r="ISN36" s="86"/>
      <c r="ISO36" s="86"/>
      <c r="ISP36" s="86"/>
      <c r="ISQ36" s="86"/>
      <c r="ISR36" s="86"/>
      <c r="ISS36" s="86"/>
      <c r="IST36" s="86"/>
      <c r="ISU36" s="86"/>
      <c r="ISV36" s="86"/>
      <c r="ISW36" s="86"/>
      <c r="ISX36" s="86"/>
      <c r="ISY36" s="86"/>
      <c r="ISZ36" s="86"/>
      <c r="ITA36" s="86"/>
      <c r="ITB36" s="86"/>
      <c r="ITC36" s="86"/>
      <c r="ITD36" s="86"/>
      <c r="ITE36" s="86"/>
      <c r="ITF36" s="86"/>
      <c r="ITG36" s="86"/>
      <c r="ITH36" s="86"/>
      <c r="ITI36" s="86"/>
      <c r="ITJ36" s="86"/>
      <c r="ITK36" s="86"/>
      <c r="ITL36" s="86"/>
      <c r="ITM36" s="86"/>
      <c r="ITN36" s="86"/>
      <c r="ITO36" s="86"/>
      <c r="ITP36" s="86"/>
      <c r="ITQ36" s="86"/>
      <c r="ITR36" s="86"/>
      <c r="ITS36" s="86"/>
      <c r="ITT36" s="86"/>
      <c r="ITU36" s="86"/>
      <c r="ITV36" s="86"/>
      <c r="ITW36" s="86"/>
      <c r="ITX36" s="86"/>
      <c r="ITY36" s="86"/>
      <c r="ITZ36" s="86"/>
      <c r="IUA36" s="86"/>
      <c r="IUB36" s="86"/>
      <c r="IUC36" s="86"/>
      <c r="IUD36" s="86"/>
      <c r="IUE36" s="86"/>
      <c r="IUF36" s="86"/>
      <c r="IUG36" s="86"/>
      <c r="IUH36" s="86"/>
      <c r="IUI36" s="86"/>
      <c r="IUJ36" s="86"/>
      <c r="IUK36" s="86"/>
      <c r="IUL36" s="86"/>
      <c r="IUM36" s="86"/>
      <c r="IUN36" s="86"/>
      <c r="IUO36" s="86"/>
      <c r="IUP36" s="86"/>
      <c r="IUQ36" s="86"/>
      <c r="IUR36" s="86"/>
      <c r="IUS36" s="86"/>
      <c r="IUT36" s="86"/>
      <c r="IUU36" s="86"/>
      <c r="IUV36" s="86"/>
      <c r="IUW36" s="86"/>
      <c r="IUX36" s="86"/>
      <c r="IUY36" s="86"/>
      <c r="IUZ36" s="86"/>
      <c r="IVA36" s="86"/>
      <c r="IVB36" s="86"/>
      <c r="IVC36" s="86"/>
      <c r="IVD36" s="86"/>
      <c r="IVE36" s="86"/>
      <c r="IVF36" s="86"/>
      <c r="IVG36" s="86"/>
      <c r="IVH36" s="86"/>
      <c r="IVI36" s="86"/>
      <c r="IVJ36" s="86"/>
      <c r="IVK36" s="86"/>
      <c r="IVL36" s="86"/>
      <c r="IVM36" s="86"/>
      <c r="IVN36" s="86"/>
      <c r="IVO36" s="86"/>
      <c r="IVP36" s="86"/>
      <c r="IVQ36" s="86"/>
      <c r="IVR36" s="86"/>
      <c r="IVS36" s="86"/>
      <c r="IVT36" s="86"/>
      <c r="IVU36" s="86"/>
      <c r="IVV36" s="86"/>
      <c r="IVW36" s="86"/>
      <c r="IVX36" s="86"/>
      <c r="IVY36" s="86"/>
      <c r="IVZ36" s="86"/>
      <c r="IWA36" s="86"/>
      <c r="IWB36" s="86"/>
      <c r="IWC36" s="86"/>
      <c r="IWD36" s="86"/>
      <c r="IWE36" s="86"/>
      <c r="IWF36" s="86"/>
      <c r="IWG36" s="86"/>
      <c r="IWH36" s="86"/>
      <c r="IWI36" s="86"/>
      <c r="IWJ36" s="86"/>
      <c r="IWK36" s="86"/>
      <c r="IWL36" s="86"/>
      <c r="IWM36" s="86"/>
      <c r="IWN36" s="86"/>
      <c r="IWO36" s="86"/>
      <c r="IWP36" s="86"/>
      <c r="IWQ36" s="86"/>
      <c r="IWR36" s="86"/>
      <c r="IWS36" s="86"/>
      <c r="IWT36" s="86"/>
      <c r="IWU36" s="86"/>
      <c r="IWV36" s="86"/>
      <c r="IWW36" s="86"/>
      <c r="IWX36" s="86"/>
      <c r="IWY36" s="86"/>
      <c r="IWZ36" s="86"/>
      <c r="IXA36" s="86"/>
      <c r="IXB36" s="86"/>
      <c r="IXC36" s="86"/>
      <c r="IXD36" s="86"/>
      <c r="IXE36" s="86"/>
      <c r="IXF36" s="86"/>
      <c r="IXG36" s="86"/>
      <c r="IXH36" s="86"/>
      <c r="IXI36" s="86"/>
      <c r="IXJ36" s="86"/>
      <c r="IXK36" s="86"/>
      <c r="IXL36" s="86"/>
      <c r="IXM36" s="86"/>
      <c r="IXN36" s="86"/>
      <c r="IXO36" s="86"/>
      <c r="IXP36" s="86"/>
      <c r="IXQ36" s="86"/>
      <c r="IXR36" s="86"/>
      <c r="IXS36" s="86"/>
      <c r="IXT36" s="86"/>
      <c r="IXU36" s="86"/>
      <c r="IXV36" s="86"/>
      <c r="IXW36" s="86"/>
      <c r="IXX36" s="86"/>
      <c r="IXY36" s="86"/>
      <c r="IXZ36" s="86"/>
      <c r="IYA36" s="86"/>
      <c r="IYB36" s="86"/>
      <c r="IYC36" s="86"/>
      <c r="IYD36" s="86"/>
      <c r="IYE36" s="86"/>
      <c r="IYF36" s="86"/>
      <c r="IYG36" s="86"/>
      <c r="IYH36" s="86"/>
      <c r="IYI36" s="86"/>
      <c r="IYJ36" s="86"/>
      <c r="IYK36" s="86"/>
      <c r="IYL36" s="86"/>
      <c r="IYM36" s="86"/>
      <c r="IYN36" s="86"/>
      <c r="IYO36" s="86"/>
      <c r="IYP36" s="86"/>
      <c r="IYQ36" s="86"/>
      <c r="IYR36" s="86"/>
      <c r="IYS36" s="86"/>
      <c r="IYT36" s="86"/>
      <c r="IYU36" s="86"/>
      <c r="IYV36" s="86"/>
      <c r="IYW36" s="86"/>
      <c r="IYX36" s="86"/>
      <c r="IYY36" s="86"/>
      <c r="IYZ36" s="86"/>
      <c r="IZA36" s="86"/>
      <c r="IZB36" s="86"/>
      <c r="IZC36" s="86"/>
      <c r="IZD36" s="86"/>
      <c r="IZE36" s="86"/>
      <c r="IZF36" s="86"/>
      <c r="IZG36" s="86"/>
      <c r="IZH36" s="86"/>
      <c r="IZI36" s="86"/>
      <c r="IZJ36" s="86"/>
      <c r="IZK36" s="86"/>
      <c r="IZL36" s="86"/>
      <c r="IZM36" s="86"/>
      <c r="IZN36" s="86"/>
      <c r="IZO36" s="86"/>
      <c r="IZP36" s="86"/>
      <c r="IZQ36" s="86"/>
      <c r="IZR36" s="86"/>
      <c r="IZS36" s="86"/>
      <c r="IZT36" s="86"/>
      <c r="IZU36" s="86"/>
      <c r="IZV36" s="86"/>
      <c r="IZW36" s="86"/>
      <c r="IZX36" s="86"/>
      <c r="IZY36" s="86"/>
      <c r="IZZ36" s="86"/>
      <c r="JAA36" s="86"/>
      <c r="JAB36" s="86"/>
      <c r="JAC36" s="86"/>
      <c r="JAD36" s="86"/>
      <c r="JAE36" s="86"/>
      <c r="JAF36" s="86"/>
      <c r="JAG36" s="86"/>
      <c r="JAH36" s="86"/>
      <c r="JAI36" s="86"/>
      <c r="JAJ36" s="86"/>
      <c r="JAK36" s="86"/>
      <c r="JAL36" s="86"/>
      <c r="JAM36" s="86"/>
      <c r="JAN36" s="86"/>
      <c r="JAO36" s="86"/>
      <c r="JAP36" s="86"/>
      <c r="JAQ36" s="86"/>
      <c r="JAR36" s="86"/>
      <c r="JAS36" s="86"/>
      <c r="JAT36" s="86"/>
      <c r="JAU36" s="86"/>
      <c r="JAV36" s="86"/>
      <c r="JAW36" s="86"/>
      <c r="JAX36" s="86"/>
      <c r="JAY36" s="86"/>
      <c r="JAZ36" s="86"/>
      <c r="JBA36" s="86"/>
      <c r="JBB36" s="86"/>
      <c r="JBC36" s="86"/>
      <c r="JBD36" s="86"/>
      <c r="JBE36" s="86"/>
      <c r="JBF36" s="86"/>
      <c r="JBG36" s="86"/>
      <c r="JBH36" s="86"/>
      <c r="JBI36" s="86"/>
      <c r="JBJ36" s="86"/>
      <c r="JBK36" s="86"/>
      <c r="JBL36" s="86"/>
      <c r="JBM36" s="86"/>
      <c r="JBN36" s="86"/>
      <c r="JBO36" s="86"/>
      <c r="JBP36" s="86"/>
      <c r="JBQ36" s="86"/>
      <c r="JBR36" s="86"/>
      <c r="JBS36" s="86"/>
      <c r="JBT36" s="86"/>
      <c r="JBU36" s="86"/>
      <c r="JBV36" s="86"/>
      <c r="JBW36" s="86"/>
      <c r="JBX36" s="86"/>
      <c r="JBY36" s="86"/>
      <c r="JBZ36" s="86"/>
      <c r="JCA36" s="86"/>
      <c r="JCB36" s="86"/>
      <c r="JCC36" s="86"/>
      <c r="JCD36" s="86"/>
      <c r="JCE36" s="86"/>
      <c r="JCF36" s="86"/>
      <c r="JCG36" s="86"/>
      <c r="JCH36" s="86"/>
      <c r="JCI36" s="86"/>
      <c r="JCJ36" s="86"/>
      <c r="JCK36" s="86"/>
      <c r="JCL36" s="86"/>
      <c r="JCM36" s="86"/>
      <c r="JCN36" s="86"/>
      <c r="JCO36" s="86"/>
      <c r="JCP36" s="86"/>
      <c r="JCQ36" s="86"/>
      <c r="JCR36" s="86"/>
      <c r="JCS36" s="86"/>
      <c r="JCT36" s="86"/>
      <c r="JCU36" s="86"/>
      <c r="JCV36" s="86"/>
      <c r="JCW36" s="86"/>
      <c r="JCX36" s="86"/>
      <c r="JCY36" s="86"/>
      <c r="JCZ36" s="86"/>
      <c r="JDA36" s="86"/>
      <c r="JDB36" s="86"/>
      <c r="JDC36" s="86"/>
      <c r="JDD36" s="86"/>
      <c r="JDE36" s="86"/>
      <c r="JDF36" s="86"/>
      <c r="JDG36" s="86"/>
      <c r="JDH36" s="86"/>
      <c r="JDI36" s="86"/>
      <c r="JDJ36" s="86"/>
      <c r="JDK36" s="86"/>
      <c r="JDL36" s="86"/>
      <c r="JDM36" s="86"/>
      <c r="JDN36" s="86"/>
      <c r="JDO36" s="86"/>
      <c r="JDP36" s="86"/>
      <c r="JDQ36" s="86"/>
      <c r="JDR36" s="86"/>
      <c r="JDS36" s="86"/>
      <c r="JDT36" s="86"/>
      <c r="JDU36" s="86"/>
      <c r="JDV36" s="86"/>
      <c r="JDW36" s="86"/>
      <c r="JDX36" s="86"/>
      <c r="JDY36" s="86"/>
      <c r="JDZ36" s="86"/>
      <c r="JEA36" s="86"/>
      <c r="JEB36" s="86"/>
      <c r="JEC36" s="86"/>
      <c r="JED36" s="86"/>
      <c r="JEE36" s="86"/>
      <c r="JEF36" s="86"/>
      <c r="JEG36" s="86"/>
      <c r="JEH36" s="86"/>
      <c r="JEI36" s="86"/>
      <c r="JEJ36" s="86"/>
      <c r="JEK36" s="86"/>
      <c r="JEL36" s="86"/>
      <c r="JEM36" s="86"/>
      <c r="JEN36" s="86"/>
      <c r="JEO36" s="86"/>
      <c r="JEP36" s="86"/>
      <c r="JEQ36" s="86"/>
      <c r="JER36" s="86"/>
      <c r="JES36" s="86"/>
      <c r="JET36" s="86"/>
      <c r="JEU36" s="86"/>
      <c r="JEV36" s="86"/>
      <c r="JEW36" s="86"/>
      <c r="JEX36" s="86"/>
      <c r="JEY36" s="86"/>
      <c r="JEZ36" s="86"/>
      <c r="JFA36" s="86"/>
      <c r="JFB36" s="86"/>
      <c r="JFC36" s="86"/>
      <c r="JFD36" s="86"/>
      <c r="JFE36" s="86"/>
      <c r="JFF36" s="86"/>
      <c r="JFG36" s="86"/>
      <c r="JFH36" s="86"/>
      <c r="JFI36" s="86"/>
      <c r="JFJ36" s="86"/>
      <c r="JFK36" s="86"/>
      <c r="JFL36" s="86"/>
      <c r="JFM36" s="86"/>
      <c r="JFN36" s="86"/>
      <c r="JFO36" s="86"/>
      <c r="JFP36" s="86"/>
      <c r="JFQ36" s="86"/>
      <c r="JFR36" s="86"/>
      <c r="JFS36" s="86"/>
      <c r="JFT36" s="86"/>
      <c r="JFU36" s="86"/>
      <c r="JFV36" s="86"/>
      <c r="JFW36" s="86"/>
      <c r="JFX36" s="86"/>
      <c r="JFY36" s="86"/>
      <c r="JFZ36" s="86"/>
      <c r="JGA36" s="86"/>
      <c r="JGB36" s="86"/>
      <c r="JGC36" s="86"/>
      <c r="JGD36" s="86"/>
      <c r="JGE36" s="86"/>
      <c r="JGF36" s="86"/>
      <c r="JGG36" s="86"/>
      <c r="JGH36" s="86"/>
      <c r="JGI36" s="86"/>
      <c r="JGJ36" s="86"/>
      <c r="JGK36" s="86"/>
      <c r="JGL36" s="86"/>
      <c r="JGM36" s="86"/>
      <c r="JGN36" s="86"/>
      <c r="JGO36" s="86"/>
      <c r="JGP36" s="86"/>
      <c r="JGQ36" s="86"/>
      <c r="JGR36" s="86"/>
      <c r="JGS36" s="86"/>
      <c r="JGT36" s="86"/>
      <c r="JGU36" s="86"/>
      <c r="JGV36" s="86"/>
      <c r="JGW36" s="86"/>
      <c r="JGX36" s="86"/>
      <c r="JGY36" s="86"/>
      <c r="JGZ36" s="86"/>
      <c r="JHA36" s="86"/>
      <c r="JHB36" s="86"/>
      <c r="JHC36" s="86"/>
      <c r="JHD36" s="86"/>
      <c r="JHE36" s="86"/>
      <c r="JHF36" s="86"/>
      <c r="JHG36" s="86"/>
      <c r="JHH36" s="86"/>
      <c r="JHI36" s="86"/>
      <c r="JHJ36" s="86"/>
      <c r="JHK36" s="86"/>
      <c r="JHL36" s="86"/>
      <c r="JHM36" s="86"/>
      <c r="JHN36" s="86"/>
      <c r="JHO36" s="86"/>
      <c r="JHP36" s="86"/>
      <c r="JHQ36" s="86"/>
      <c r="JHR36" s="86"/>
      <c r="JHS36" s="86"/>
      <c r="JHT36" s="86"/>
      <c r="JHU36" s="86"/>
      <c r="JHV36" s="86"/>
      <c r="JHW36" s="86"/>
      <c r="JHX36" s="86"/>
      <c r="JHY36" s="86"/>
      <c r="JHZ36" s="86"/>
      <c r="JIA36" s="86"/>
      <c r="JIB36" s="86"/>
      <c r="JIC36" s="86"/>
      <c r="JID36" s="86"/>
      <c r="JIE36" s="86"/>
      <c r="JIF36" s="86"/>
      <c r="JIG36" s="86"/>
      <c r="JIH36" s="86"/>
      <c r="JII36" s="86"/>
      <c r="JIJ36" s="86"/>
      <c r="JIK36" s="86"/>
      <c r="JIL36" s="86"/>
      <c r="JIM36" s="86"/>
      <c r="JIN36" s="86"/>
      <c r="JIO36" s="86"/>
      <c r="JIP36" s="86"/>
      <c r="JIQ36" s="86"/>
      <c r="JIR36" s="86"/>
      <c r="JIS36" s="86"/>
      <c r="JIT36" s="86"/>
      <c r="JIU36" s="86"/>
      <c r="JIV36" s="86"/>
      <c r="JIW36" s="86"/>
      <c r="JIX36" s="86"/>
      <c r="JIY36" s="86"/>
      <c r="JIZ36" s="86"/>
      <c r="JJA36" s="86"/>
      <c r="JJB36" s="86"/>
      <c r="JJC36" s="86"/>
      <c r="JJD36" s="86"/>
      <c r="JJE36" s="86"/>
      <c r="JJF36" s="86"/>
      <c r="JJG36" s="86"/>
      <c r="JJH36" s="86"/>
      <c r="JJI36" s="86"/>
      <c r="JJJ36" s="86"/>
      <c r="JJK36" s="86"/>
      <c r="JJL36" s="86"/>
      <c r="JJM36" s="86"/>
      <c r="JJN36" s="86"/>
      <c r="JJO36" s="86"/>
      <c r="JJP36" s="86"/>
      <c r="JJQ36" s="86"/>
      <c r="JJR36" s="86"/>
      <c r="JJS36" s="86"/>
      <c r="JJT36" s="86"/>
      <c r="JJU36" s="86"/>
      <c r="JJV36" s="86"/>
      <c r="JJW36" s="86"/>
      <c r="JJX36" s="86"/>
      <c r="JJY36" s="86"/>
      <c r="JJZ36" s="86"/>
      <c r="JKA36" s="86"/>
      <c r="JKB36" s="86"/>
      <c r="JKC36" s="86"/>
      <c r="JKD36" s="86"/>
      <c r="JKE36" s="86"/>
      <c r="JKF36" s="86"/>
      <c r="JKG36" s="86"/>
      <c r="JKH36" s="86"/>
      <c r="JKI36" s="86"/>
      <c r="JKJ36" s="86"/>
      <c r="JKK36" s="86"/>
      <c r="JKL36" s="86"/>
      <c r="JKM36" s="86"/>
      <c r="JKN36" s="86"/>
      <c r="JKO36" s="86"/>
      <c r="JKP36" s="86"/>
      <c r="JKQ36" s="86"/>
      <c r="JKR36" s="86"/>
      <c r="JKS36" s="86"/>
      <c r="JKT36" s="86"/>
      <c r="JKU36" s="86"/>
      <c r="JKV36" s="86"/>
      <c r="JKW36" s="86"/>
      <c r="JKX36" s="86"/>
      <c r="JKY36" s="86"/>
      <c r="JKZ36" s="86"/>
      <c r="JLA36" s="86"/>
      <c r="JLB36" s="86"/>
      <c r="JLC36" s="86"/>
      <c r="JLD36" s="86"/>
      <c r="JLE36" s="86"/>
      <c r="JLF36" s="86"/>
      <c r="JLG36" s="86"/>
      <c r="JLH36" s="86"/>
      <c r="JLI36" s="86"/>
      <c r="JLJ36" s="86"/>
      <c r="JLK36" s="86"/>
      <c r="JLL36" s="86"/>
      <c r="JLM36" s="86"/>
      <c r="JLN36" s="86"/>
      <c r="JLO36" s="86"/>
      <c r="JLP36" s="86"/>
      <c r="JLQ36" s="86"/>
      <c r="JLR36" s="86"/>
      <c r="JLS36" s="86"/>
      <c r="JLT36" s="86"/>
      <c r="JLU36" s="86"/>
      <c r="JLV36" s="86"/>
      <c r="JLW36" s="86"/>
      <c r="JLX36" s="86"/>
      <c r="JLY36" s="86"/>
      <c r="JLZ36" s="86"/>
      <c r="JMA36" s="86"/>
      <c r="JMB36" s="86"/>
      <c r="JMC36" s="86"/>
      <c r="JMD36" s="86"/>
      <c r="JME36" s="86"/>
      <c r="JMF36" s="86"/>
      <c r="JMG36" s="86"/>
      <c r="JMH36" s="86"/>
      <c r="JMI36" s="86"/>
      <c r="JMJ36" s="86"/>
      <c r="JMK36" s="86"/>
      <c r="JML36" s="86"/>
      <c r="JMM36" s="86"/>
      <c r="JMN36" s="86"/>
      <c r="JMO36" s="86"/>
      <c r="JMP36" s="86"/>
      <c r="JMQ36" s="86"/>
      <c r="JMR36" s="86"/>
      <c r="JMS36" s="86"/>
      <c r="JMT36" s="86"/>
      <c r="JMU36" s="86"/>
      <c r="JMV36" s="86"/>
      <c r="JMW36" s="86"/>
      <c r="JMX36" s="86"/>
      <c r="JMY36" s="86"/>
      <c r="JMZ36" s="86"/>
      <c r="JNA36" s="86"/>
      <c r="JNB36" s="86"/>
      <c r="JNC36" s="86"/>
      <c r="JND36" s="86"/>
      <c r="JNE36" s="86"/>
      <c r="JNF36" s="86"/>
      <c r="JNG36" s="86"/>
      <c r="JNH36" s="86"/>
      <c r="JNI36" s="86"/>
      <c r="JNJ36" s="86"/>
      <c r="JNK36" s="86"/>
      <c r="JNL36" s="86"/>
      <c r="JNM36" s="86"/>
      <c r="JNN36" s="86"/>
      <c r="JNO36" s="86"/>
      <c r="JNP36" s="86"/>
      <c r="JNQ36" s="86"/>
      <c r="JNR36" s="86"/>
      <c r="JNS36" s="86"/>
      <c r="JNT36" s="86"/>
      <c r="JNU36" s="86"/>
      <c r="JNV36" s="86"/>
      <c r="JNW36" s="86"/>
      <c r="JNX36" s="86"/>
      <c r="JNY36" s="86"/>
      <c r="JNZ36" s="86"/>
      <c r="JOA36" s="86"/>
      <c r="JOB36" s="86"/>
      <c r="JOC36" s="86"/>
      <c r="JOD36" s="86"/>
      <c r="JOE36" s="86"/>
      <c r="JOF36" s="86"/>
      <c r="JOG36" s="86"/>
      <c r="JOH36" s="86"/>
      <c r="JOI36" s="86"/>
      <c r="JOJ36" s="86"/>
      <c r="JOK36" s="86"/>
      <c r="JOL36" s="86"/>
      <c r="JOM36" s="86"/>
      <c r="JON36" s="86"/>
      <c r="JOO36" s="86"/>
      <c r="JOP36" s="86"/>
      <c r="JOQ36" s="86"/>
      <c r="JOR36" s="86"/>
      <c r="JOS36" s="86"/>
      <c r="JOT36" s="86"/>
      <c r="JOU36" s="86"/>
      <c r="JOV36" s="86"/>
      <c r="JOW36" s="86"/>
      <c r="JOX36" s="86"/>
      <c r="JOY36" s="86"/>
      <c r="JOZ36" s="86"/>
      <c r="JPA36" s="86"/>
      <c r="JPB36" s="86"/>
      <c r="JPC36" s="86"/>
      <c r="JPD36" s="86"/>
      <c r="JPE36" s="86"/>
      <c r="JPF36" s="86"/>
      <c r="JPG36" s="86"/>
      <c r="JPH36" s="86"/>
      <c r="JPI36" s="86"/>
      <c r="JPJ36" s="86"/>
      <c r="JPK36" s="86"/>
      <c r="JPL36" s="86"/>
      <c r="JPM36" s="86"/>
      <c r="JPN36" s="86"/>
      <c r="JPO36" s="86"/>
      <c r="JPP36" s="86"/>
      <c r="JPQ36" s="86"/>
      <c r="JPR36" s="86"/>
      <c r="JPS36" s="86"/>
      <c r="JPT36" s="86"/>
      <c r="JPU36" s="86"/>
      <c r="JPV36" s="86"/>
      <c r="JPW36" s="86"/>
      <c r="JPX36" s="86"/>
      <c r="JPY36" s="86"/>
      <c r="JPZ36" s="86"/>
      <c r="JQA36" s="86"/>
      <c r="JQB36" s="86"/>
      <c r="JQC36" s="86"/>
      <c r="JQD36" s="86"/>
      <c r="JQE36" s="86"/>
      <c r="JQF36" s="86"/>
      <c r="JQG36" s="86"/>
      <c r="JQH36" s="86"/>
      <c r="JQI36" s="86"/>
      <c r="JQJ36" s="86"/>
      <c r="JQK36" s="86"/>
      <c r="JQL36" s="86"/>
      <c r="JQM36" s="86"/>
      <c r="JQN36" s="86"/>
      <c r="JQO36" s="86"/>
      <c r="JQP36" s="86"/>
      <c r="JQQ36" s="86"/>
      <c r="JQR36" s="86"/>
      <c r="JQS36" s="86"/>
      <c r="JQT36" s="86"/>
      <c r="JQU36" s="86"/>
      <c r="JQV36" s="86"/>
      <c r="JQW36" s="86"/>
      <c r="JQX36" s="86"/>
      <c r="JQY36" s="86"/>
      <c r="JQZ36" s="86"/>
      <c r="JRA36" s="86"/>
      <c r="JRB36" s="86"/>
      <c r="JRC36" s="86"/>
      <c r="JRD36" s="86"/>
      <c r="JRE36" s="86"/>
      <c r="JRF36" s="86"/>
      <c r="JRG36" s="86"/>
      <c r="JRH36" s="86"/>
      <c r="JRI36" s="86"/>
      <c r="JRJ36" s="86"/>
      <c r="JRK36" s="86"/>
      <c r="JRL36" s="86"/>
      <c r="JRM36" s="86"/>
      <c r="JRN36" s="86"/>
      <c r="JRO36" s="86"/>
      <c r="JRP36" s="86"/>
      <c r="JRQ36" s="86"/>
      <c r="JRR36" s="86"/>
      <c r="JRS36" s="86"/>
      <c r="JRT36" s="86"/>
      <c r="JRU36" s="86"/>
      <c r="JRV36" s="86"/>
      <c r="JRW36" s="86"/>
      <c r="JRX36" s="86"/>
      <c r="JRY36" s="86"/>
      <c r="JRZ36" s="86"/>
      <c r="JSA36" s="86"/>
      <c r="JSB36" s="86"/>
      <c r="JSC36" s="86"/>
      <c r="JSD36" s="86"/>
      <c r="JSE36" s="86"/>
      <c r="JSF36" s="86"/>
      <c r="JSG36" s="86"/>
      <c r="JSH36" s="86"/>
      <c r="JSI36" s="86"/>
      <c r="JSJ36" s="86"/>
      <c r="JSK36" s="86"/>
      <c r="JSL36" s="86"/>
      <c r="JSM36" s="86"/>
      <c r="JSN36" s="86"/>
      <c r="JSO36" s="86"/>
      <c r="JSP36" s="86"/>
      <c r="JSQ36" s="86"/>
      <c r="JSR36" s="86"/>
      <c r="JSS36" s="86"/>
      <c r="JST36" s="86"/>
      <c r="JSU36" s="86"/>
      <c r="JSV36" s="86"/>
      <c r="JSW36" s="86"/>
      <c r="JSX36" s="86"/>
      <c r="JSY36" s="86"/>
      <c r="JSZ36" s="86"/>
      <c r="JTA36" s="86"/>
      <c r="JTB36" s="86"/>
      <c r="JTC36" s="86"/>
      <c r="JTD36" s="86"/>
      <c r="JTE36" s="86"/>
      <c r="JTF36" s="86"/>
      <c r="JTG36" s="86"/>
      <c r="JTH36" s="86"/>
      <c r="JTI36" s="86"/>
      <c r="JTJ36" s="86"/>
      <c r="JTK36" s="86"/>
      <c r="JTL36" s="86"/>
      <c r="JTM36" s="86"/>
      <c r="JTN36" s="86"/>
      <c r="JTO36" s="86"/>
      <c r="JTP36" s="86"/>
      <c r="JTQ36" s="86"/>
      <c r="JTR36" s="86"/>
      <c r="JTS36" s="86"/>
      <c r="JTT36" s="86"/>
      <c r="JTU36" s="86"/>
      <c r="JTV36" s="86"/>
      <c r="JTW36" s="86"/>
      <c r="JTX36" s="86"/>
      <c r="JTY36" s="86"/>
      <c r="JTZ36" s="86"/>
      <c r="JUA36" s="86"/>
      <c r="JUB36" s="86"/>
      <c r="JUC36" s="86"/>
      <c r="JUD36" s="86"/>
      <c r="JUE36" s="86"/>
      <c r="JUF36" s="86"/>
      <c r="JUG36" s="86"/>
      <c r="JUH36" s="86"/>
      <c r="JUI36" s="86"/>
      <c r="JUJ36" s="86"/>
      <c r="JUK36" s="86"/>
      <c r="JUL36" s="86"/>
      <c r="JUM36" s="86"/>
      <c r="JUN36" s="86"/>
      <c r="JUO36" s="86"/>
      <c r="JUP36" s="86"/>
      <c r="JUQ36" s="86"/>
      <c r="JUR36" s="86"/>
      <c r="JUS36" s="86"/>
      <c r="JUT36" s="86"/>
      <c r="JUU36" s="86"/>
      <c r="JUV36" s="86"/>
      <c r="JUW36" s="86"/>
      <c r="JUX36" s="86"/>
      <c r="JUY36" s="86"/>
      <c r="JUZ36" s="86"/>
      <c r="JVA36" s="86"/>
      <c r="JVB36" s="86"/>
      <c r="JVC36" s="86"/>
      <c r="JVD36" s="86"/>
      <c r="JVE36" s="86"/>
      <c r="JVF36" s="86"/>
      <c r="JVG36" s="86"/>
      <c r="JVH36" s="86"/>
      <c r="JVI36" s="86"/>
      <c r="JVJ36" s="86"/>
      <c r="JVK36" s="86"/>
      <c r="JVL36" s="86"/>
      <c r="JVM36" s="86"/>
      <c r="JVN36" s="86"/>
      <c r="JVO36" s="86"/>
      <c r="JVP36" s="86"/>
      <c r="JVQ36" s="86"/>
      <c r="JVR36" s="86"/>
      <c r="JVS36" s="86"/>
      <c r="JVT36" s="86"/>
      <c r="JVU36" s="86"/>
      <c r="JVV36" s="86"/>
      <c r="JVW36" s="86"/>
      <c r="JVX36" s="86"/>
      <c r="JVY36" s="86"/>
      <c r="JVZ36" s="86"/>
      <c r="JWA36" s="86"/>
      <c r="JWB36" s="86"/>
      <c r="JWC36" s="86"/>
      <c r="JWD36" s="86"/>
      <c r="JWE36" s="86"/>
      <c r="JWF36" s="86"/>
      <c r="JWG36" s="86"/>
      <c r="JWH36" s="86"/>
      <c r="JWI36" s="86"/>
      <c r="JWJ36" s="86"/>
      <c r="JWK36" s="86"/>
      <c r="JWL36" s="86"/>
      <c r="JWM36" s="86"/>
      <c r="JWN36" s="86"/>
      <c r="JWO36" s="86"/>
      <c r="JWP36" s="86"/>
      <c r="JWQ36" s="86"/>
      <c r="JWR36" s="86"/>
      <c r="JWS36" s="86"/>
      <c r="JWT36" s="86"/>
      <c r="JWU36" s="86"/>
      <c r="JWV36" s="86"/>
      <c r="JWW36" s="86"/>
      <c r="JWX36" s="86"/>
      <c r="JWY36" s="86"/>
      <c r="JWZ36" s="86"/>
      <c r="JXA36" s="86"/>
      <c r="JXB36" s="86"/>
      <c r="JXC36" s="86"/>
      <c r="JXD36" s="86"/>
      <c r="JXE36" s="86"/>
      <c r="JXF36" s="86"/>
      <c r="JXG36" s="86"/>
      <c r="JXH36" s="86"/>
      <c r="JXI36" s="86"/>
      <c r="JXJ36" s="86"/>
      <c r="JXK36" s="86"/>
      <c r="JXL36" s="86"/>
      <c r="JXM36" s="86"/>
      <c r="JXN36" s="86"/>
      <c r="JXO36" s="86"/>
      <c r="JXP36" s="86"/>
      <c r="JXQ36" s="86"/>
      <c r="JXR36" s="86"/>
      <c r="JXS36" s="86"/>
      <c r="JXT36" s="86"/>
      <c r="JXU36" s="86"/>
      <c r="JXV36" s="86"/>
      <c r="JXW36" s="86"/>
      <c r="JXX36" s="86"/>
      <c r="JXY36" s="86"/>
      <c r="JXZ36" s="86"/>
      <c r="JYA36" s="86"/>
      <c r="JYB36" s="86"/>
      <c r="JYC36" s="86"/>
      <c r="JYD36" s="86"/>
      <c r="JYE36" s="86"/>
      <c r="JYF36" s="86"/>
      <c r="JYG36" s="86"/>
      <c r="JYH36" s="86"/>
      <c r="JYI36" s="86"/>
      <c r="JYJ36" s="86"/>
      <c r="JYK36" s="86"/>
      <c r="JYL36" s="86"/>
      <c r="JYM36" s="86"/>
      <c r="JYN36" s="86"/>
      <c r="JYO36" s="86"/>
      <c r="JYP36" s="86"/>
      <c r="JYQ36" s="86"/>
      <c r="JYR36" s="86"/>
      <c r="JYS36" s="86"/>
      <c r="JYT36" s="86"/>
      <c r="JYU36" s="86"/>
      <c r="JYV36" s="86"/>
      <c r="JYW36" s="86"/>
      <c r="JYX36" s="86"/>
      <c r="JYY36" s="86"/>
      <c r="JYZ36" s="86"/>
      <c r="JZA36" s="86"/>
      <c r="JZB36" s="86"/>
      <c r="JZC36" s="86"/>
      <c r="JZD36" s="86"/>
      <c r="JZE36" s="86"/>
      <c r="JZF36" s="86"/>
      <c r="JZG36" s="86"/>
      <c r="JZH36" s="86"/>
      <c r="JZI36" s="86"/>
      <c r="JZJ36" s="86"/>
      <c r="JZK36" s="86"/>
      <c r="JZL36" s="86"/>
      <c r="JZM36" s="86"/>
      <c r="JZN36" s="86"/>
      <c r="JZO36" s="86"/>
      <c r="JZP36" s="86"/>
      <c r="JZQ36" s="86"/>
      <c r="JZR36" s="86"/>
      <c r="JZS36" s="86"/>
      <c r="JZT36" s="86"/>
      <c r="JZU36" s="86"/>
      <c r="JZV36" s="86"/>
      <c r="JZW36" s="86"/>
      <c r="JZX36" s="86"/>
      <c r="JZY36" s="86"/>
      <c r="JZZ36" s="86"/>
      <c r="KAA36" s="86"/>
      <c r="KAB36" s="86"/>
      <c r="KAC36" s="86"/>
      <c r="KAD36" s="86"/>
      <c r="KAE36" s="86"/>
      <c r="KAF36" s="86"/>
      <c r="KAG36" s="86"/>
      <c r="KAH36" s="86"/>
      <c r="KAI36" s="86"/>
      <c r="KAJ36" s="86"/>
      <c r="KAK36" s="86"/>
      <c r="KAL36" s="86"/>
      <c r="KAM36" s="86"/>
      <c r="KAN36" s="86"/>
      <c r="KAO36" s="86"/>
      <c r="KAP36" s="86"/>
      <c r="KAQ36" s="86"/>
      <c r="KAR36" s="86"/>
      <c r="KAS36" s="86"/>
      <c r="KAT36" s="86"/>
      <c r="KAU36" s="86"/>
      <c r="KAV36" s="86"/>
      <c r="KAW36" s="86"/>
      <c r="KAX36" s="86"/>
      <c r="KAY36" s="86"/>
      <c r="KAZ36" s="86"/>
      <c r="KBA36" s="86"/>
      <c r="KBB36" s="86"/>
      <c r="KBC36" s="86"/>
      <c r="KBD36" s="86"/>
      <c r="KBE36" s="86"/>
      <c r="KBF36" s="86"/>
      <c r="KBG36" s="86"/>
      <c r="KBH36" s="86"/>
      <c r="KBI36" s="86"/>
      <c r="KBJ36" s="86"/>
      <c r="KBK36" s="86"/>
      <c r="KBL36" s="86"/>
      <c r="KBM36" s="86"/>
      <c r="KBN36" s="86"/>
      <c r="KBO36" s="86"/>
      <c r="KBP36" s="86"/>
      <c r="KBQ36" s="86"/>
      <c r="KBR36" s="86"/>
      <c r="KBS36" s="86"/>
      <c r="KBT36" s="86"/>
      <c r="KBU36" s="86"/>
      <c r="KBV36" s="86"/>
      <c r="KBW36" s="86"/>
      <c r="KBX36" s="86"/>
      <c r="KBY36" s="86"/>
      <c r="KBZ36" s="86"/>
      <c r="KCA36" s="86"/>
      <c r="KCB36" s="86"/>
      <c r="KCC36" s="86"/>
      <c r="KCD36" s="86"/>
      <c r="KCE36" s="86"/>
      <c r="KCF36" s="86"/>
      <c r="KCG36" s="86"/>
      <c r="KCH36" s="86"/>
      <c r="KCI36" s="86"/>
      <c r="KCJ36" s="86"/>
      <c r="KCK36" s="86"/>
      <c r="KCL36" s="86"/>
      <c r="KCM36" s="86"/>
      <c r="KCN36" s="86"/>
      <c r="KCO36" s="86"/>
      <c r="KCP36" s="86"/>
      <c r="KCQ36" s="86"/>
      <c r="KCR36" s="86"/>
      <c r="KCS36" s="86"/>
      <c r="KCT36" s="86"/>
      <c r="KCU36" s="86"/>
      <c r="KCV36" s="86"/>
      <c r="KCW36" s="86"/>
      <c r="KCX36" s="86"/>
      <c r="KCY36" s="86"/>
      <c r="KCZ36" s="86"/>
      <c r="KDA36" s="86"/>
      <c r="KDB36" s="86"/>
      <c r="KDC36" s="86"/>
      <c r="KDD36" s="86"/>
      <c r="KDE36" s="86"/>
      <c r="KDF36" s="86"/>
      <c r="KDG36" s="86"/>
      <c r="KDH36" s="86"/>
      <c r="KDI36" s="86"/>
      <c r="KDJ36" s="86"/>
      <c r="KDK36" s="86"/>
      <c r="KDL36" s="86"/>
      <c r="KDM36" s="86"/>
      <c r="KDN36" s="86"/>
      <c r="KDO36" s="86"/>
      <c r="KDP36" s="86"/>
      <c r="KDQ36" s="86"/>
      <c r="KDR36" s="86"/>
      <c r="KDS36" s="86"/>
      <c r="KDT36" s="86"/>
      <c r="KDU36" s="86"/>
      <c r="KDV36" s="86"/>
      <c r="KDW36" s="86"/>
      <c r="KDX36" s="86"/>
      <c r="KDY36" s="86"/>
      <c r="KDZ36" s="86"/>
      <c r="KEA36" s="86"/>
      <c r="KEB36" s="86"/>
      <c r="KEC36" s="86"/>
      <c r="KED36" s="86"/>
      <c r="KEE36" s="86"/>
      <c r="KEF36" s="86"/>
      <c r="KEG36" s="86"/>
      <c r="KEH36" s="86"/>
      <c r="KEI36" s="86"/>
      <c r="KEJ36" s="86"/>
      <c r="KEK36" s="86"/>
      <c r="KEL36" s="86"/>
      <c r="KEM36" s="86"/>
      <c r="KEN36" s="86"/>
      <c r="KEO36" s="86"/>
      <c r="KEP36" s="86"/>
      <c r="KEQ36" s="86"/>
      <c r="KER36" s="86"/>
      <c r="KES36" s="86"/>
      <c r="KET36" s="86"/>
      <c r="KEU36" s="86"/>
      <c r="KEV36" s="86"/>
      <c r="KEW36" s="86"/>
      <c r="KEX36" s="86"/>
      <c r="KEY36" s="86"/>
      <c r="KEZ36" s="86"/>
      <c r="KFA36" s="86"/>
      <c r="KFB36" s="86"/>
      <c r="KFC36" s="86"/>
      <c r="KFD36" s="86"/>
      <c r="KFE36" s="86"/>
      <c r="KFF36" s="86"/>
      <c r="KFG36" s="86"/>
      <c r="KFH36" s="86"/>
      <c r="KFI36" s="86"/>
      <c r="KFJ36" s="86"/>
      <c r="KFK36" s="86"/>
      <c r="KFL36" s="86"/>
      <c r="KFM36" s="86"/>
      <c r="KFN36" s="86"/>
      <c r="KFO36" s="86"/>
      <c r="KFP36" s="86"/>
      <c r="KFQ36" s="86"/>
      <c r="KFR36" s="86"/>
      <c r="KFS36" s="86"/>
      <c r="KFT36" s="86"/>
      <c r="KFU36" s="86"/>
      <c r="KFV36" s="86"/>
      <c r="KFW36" s="86"/>
      <c r="KFX36" s="86"/>
      <c r="KFY36" s="86"/>
      <c r="KFZ36" s="86"/>
      <c r="KGA36" s="86"/>
      <c r="KGB36" s="86"/>
      <c r="KGC36" s="86"/>
      <c r="KGD36" s="86"/>
      <c r="KGE36" s="86"/>
      <c r="KGF36" s="86"/>
      <c r="KGG36" s="86"/>
      <c r="KGH36" s="86"/>
      <c r="KGI36" s="86"/>
      <c r="KGJ36" s="86"/>
      <c r="KGK36" s="86"/>
      <c r="KGL36" s="86"/>
      <c r="KGM36" s="86"/>
      <c r="KGN36" s="86"/>
      <c r="KGO36" s="86"/>
      <c r="KGP36" s="86"/>
      <c r="KGQ36" s="86"/>
      <c r="KGR36" s="86"/>
      <c r="KGS36" s="86"/>
      <c r="KGT36" s="86"/>
      <c r="KGU36" s="86"/>
      <c r="KGV36" s="86"/>
      <c r="KGW36" s="86"/>
      <c r="KGX36" s="86"/>
      <c r="KGY36" s="86"/>
      <c r="KGZ36" s="86"/>
      <c r="KHA36" s="86"/>
      <c r="KHB36" s="86"/>
      <c r="KHC36" s="86"/>
      <c r="KHD36" s="86"/>
      <c r="KHE36" s="86"/>
      <c r="KHF36" s="86"/>
      <c r="KHG36" s="86"/>
      <c r="KHH36" s="86"/>
      <c r="KHI36" s="86"/>
      <c r="KHJ36" s="86"/>
      <c r="KHK36" s="86"/>
      <c r="KHL36" s="86"/>
      <c r="KHM36" s="86"/>
      <c r="KHN36" s="86"/>
      <c r="KHO36" s="86"/>
      <c r="KHP36" s="86"/>
      <c r="KHQ36" s="86"/>
      <c r="KHR36" s="86"/>
      <c r="KHS36" s="86"/>
      <c r="KHT36" s="86"/>
      <c r="KHU36" s="86"/>
      <c r="KHV36" s="86"/>
      <c r="KHW36" s="86"/>
      <c r="KHX36" s="86"/>
      <c r="KHY36" s="86"/>
      <c r="KHZ36" s="86"/>
      <c r="KIA36" s="86"/>
      <c r="KIB36" s="86"/>
      <c r="KIC36" s="86"/>
      <c r="KID36" s="86"/>
      <c r="KIE36" s="86"/>
      <c r="KIF36" s="86"/>
      <c r="KIG36" s="86"/>
      <c r="KIH36" s="86"/>
      <c r="KII36" s="86"/>
      <c r="KIJ36" s="86"/>
      <c r="KIK36" s="86"/>
      <c r="KIL36" s="86"/>
      <c r="KIM36" s="86"/>
      <c r="KIN36" s="86"/>
      <c r="KIO36" s="86"/>
      <c r="KIP36" s="86"/>
      <c r="KIQ36" s="86"/>
      <c r="KIR36" s="86"/>
      <c r="KIS36" s="86"/>
      <c r="KIT36" s="86"/>
      <c r="KIU36" s="86"/>
      <c r="KIV36" s="86"/>
      <c r="KIW36" s="86"/>
      <c r="KIX36" s="86"/>
      <c r="KIY36" s="86"/>
      <c r="KIZ36" s="86"/>
      <c r="KJA36" s="86"/>
      <c r="KJB36" s="86"/>
      <c r="KJC36" s="86"/>
      <c r="KJD36" s="86"/>
      <c r="KJE36" s="86"/>
      <c r="KJF36" s="86"/>
      <c r="KJG36" s="86"/>
      <c r="KJH36" s="86"/>
      <c r="KJI36" s="86"/>
      <c r="KJJ36" s="86"/>
      <c r="KJK36" s="86"/>
      <c r="KJL36" s="86"/>
      <c r="KJM36" s="86"/>
      <c r="KJN36" s="86"/>
      <c r="KJO36" s="86"/>
      <c r="KJP36" s="86"/>
      <c r="KJQ36" s="86"/>
      <c r="KJR36" s="86"/>
      <c r="KJS36" s="86"/>
      <c r="KJT36" s="86"/>
      <c r="KJU36" s="86"/>
      <c r="KJV36" s="86"/>
      <c r="KJW36" s="86"/>
      <c r="KJX36" s="86"/>
      <c r="KJY36" s="86"/>
      <c r="KJZ36" s="86"/>
      <c r="KKA36" s="86"/>
      <c r="KKB36" s="86"/>
      <c r="KKC36" s="86"/>
      <c r="KKD36" s="86"/>
      <c r="KKE36" s="86"/>
      <c r="KKF36" s="86"/>
      <c r="KKG36" s="86"/>
      <c r="KKH36" s="86"/>
      <c r="KKI36" s="86"/>
      <c r="KKJ36" s="86"/>
      <c r="KKK36" s="86"/>
      <c r="KKL36" s="86"/>
      <c r="KKM36" s="86"/>
      <c r="KKN36" s="86"/>
      <c r="KKO36" s="86"/>
      <c r="KKP36" s="86"/>
      <c r="KKQ36" s="86"/>
      <c r="KKR36" s="86"/>
      <c r="KKS36" s="86"/>
      <c r="KKT36" s="86"/>
      <c r="KKU36" s="86"/>
      <c r="KKV36" s="86"/>
      <c r="KKW36" s="86"/>
      <c r="KKX36" s="86"/>
      <c r="KKY36" s="86"/>
      <c r="KKZ36" s="86"/>
      <c r="KLA36" s="86"/>
      <c r="KLB36" s="86"/>
      <c r="KLC36" s="86"/>
      <c r="KLD36" s="86"/>
      <c r="KLE36" s="86"/>
      <c r="KLF36" s="86"/>
      <c r="KLG36" s="86"/>
      <c r="KLH36" s="86"/>
      <c r="KLI36" s="86"/>
      <c r="KLJ36" s="86"/>
      <c r="KLK36" s="86"/>
      <c r="KLL36" s="86"/>
      <c r="KLM36" s="86"/>
      <c r="KLN36" s="86"/>
      <c r="KLO36" s="86"/>
      <c r="KLP36" s="86"/>
      <c r="KLQ36" s="86"/>
      <c r="KLR36" s="86"/>
      <c r="KLS36" s="86"/>
      <c r="KLT36" s="86"/>
      <c r="KLU36" s="86"/>
      <c r="KLV36" s="86"/>
      <c r="KLW36" s="86"/>
      <c r="KLX36" s="86"/>
      <c r="KLY36" s="86"/>
      <c r="KLZ36" s="86"/>
      <c r="KMA36" s="86"/>
      <c r="KMB36" s="86"/>
      <c r="KMC36" s="86"/>
      <c r="KMD36" s="86"/>
      <c r="KME36" s="86"/>
      <c r="KMF36" s="86"/>
      <c r="KMG36" s="86"/>
      <c r="KMH36" s="86"/>
      <c r="KMI36" s="86"/>
      <c r="KMJ36" s="86"/>
      <c r="KMK36" s="86"/>
      <c r="KML36" s="86"/>
      <c r="KMM36" s="86"/>
      <c r="KMN36" s="86"/>
      <c r="KMO36" s="86"/>
      <c r="KMP36" s="86"/>
      <c r="KMQ36" s="86"/>
      <c r="KMR36" s="86"/>
      <c r="KMS36" s="86"/>
      <c r="KMT36" s="86"/>
      <c r="KMU36" s="86"/>
      <c r="KMV36" s="86"/>
      <c r="KMW36" s="86"/>
      <c r="KMX36" s="86"/>
      <c r="KMY36" s="86"/>
      <c r="KMZ36" s="86"/>
      <c r="KNA36" s="86"/>
      <c r="KNB36" s="86"/>
      <c r="KNC36" s="86"/>
      <c r="KND36" s="86"/>
      <c r="KNE36" s="86"/>
      <c r="KNF36" s="86"/>
      <c r="KNG36" s="86"/>
      <c r="KNH36" s="86"/>
      <c r="KNI36" s="86"/>
      <c r="KNJ36" s="86"/>
      <c r="KNK36" s="86"/>
      <c r="KNL36" s="86"/>
      <c r="KNM36" s="86"/>
      <c r="KNN36" s="86"/>
      <c r="KNO36" s="86"/>
      <c r="KNP36" s="86"/>
      <c r="KNQ36" s="86"/>
      <c r="KNR36" s="86"/>
      <c r="KNS36" s="86"/>
      <c r="KNT36" s="86"/>
      <c r="KNU36" s="86"/>
      <c r="KNV36" s="86"/>
      <c r="KNW36" s="86"/>
      <c r="KNX36" s="86"/>
      <c r="KNY36" s="86"/>
      <c r="KNZ36" s="86"/>
      <c r="KOA36" s="86"/>
      <c r="KOB36" s="86"/>
      <c r="KOC36" s="86"/>
      <c r="KOD36" s="86"/>
      <c r="KOE36" s="86"/>
      <c r="KOF36" s="86"/>
      <c r="KOG36" s="86"/>
      <c r="KOH36" s="86"/>
      <c r="KOI36" s="86"/>
      <c r="KOJ36" s="86"/>
      <c r="KOK36" s="86"/>
      <c r="KOL36" s="86"/>
      <c r="KOM36" s="86"/>
      <c r="KON36" s="86"/>
      <c r="KOO36" s="86"/>
      <c r="KOP36" s="86"/>
      <c r="KOQ36" s="86"/>
      <c r="KOR36" s="86"/>
      <c r="KOS36" s="86"/>
      <c r="KOT36" s="86"/>
      <c r="KOU36" s="86"/>
      <c r="KOV36" s="86"/>
      <c r="KOW36" s="86"/>
      <c r="KOX36" s="86"/>
      <c r="KOY36" s="86"/>
      <c r="KOZ36" s="86"/>
      <c r="KPA36" s="86"/>
      <c r="KPB36" s="86"/>
      <c r="KPC36" s="86"/>
      <c r="KPD36" s="86"/>
      <c r="KPE36" s="86"/>
      <c r="KPF36" s="86"/>
      <c r="KPG36" s="86"/>
      <c r="KPH36" s="86"/>
      <c r="KPI36" s="86"/>
      <c r="KPJ36" s="86"/>
      <c r="KPK36" s="86"/>
      <c r="KPL36" s="86"/>
      <c r="KPM36" s="86"/>
      <c r="KPN36" s="86"/>
      <c r="KPO36" s="86"/>
      <c r="KPP36" s="86"/>
      <c r="KPQ36" s="86"/>
      <c r="KPR36" s="86"/>
      <c r="KPS36" s="86"/>
      <c r="KPT36" s="86"/>
      <c r="KPU36" s="86"/>
      <c r="KPV36" s="86"/>
      <c r="KPW36" s="86"/>
      <c r="KPX36" s="86"/>
      <c r="KPY36" s="86"/>
      <c r="KPZ36" s="86"/>
      <c r="KQA36" s="86"/>
      <c r="KQB36" s="86"/>
      <c r="KQC36" s="86"/>
      <c r="KQD36" s="86"/>
      <c r="KQE36" s="86"/>
      <c r="KQF36" s="86"/>
      <c r="KQG36" s="86"/>
      <c r="KQH36" s="86"/>
      <c r="KQI36" s="86"/>
      <c r="KQJ36" s="86"/>
      <c r="KQK36" s="86"/>
      <c r="KQL36" s="86"/>
      <c r="KQM36" s="86"/>
      <c r="KQN36" s="86"/>
      <c r="KQO36" s="86"/>
      <c r="KQP36" s="86"/>
      <c r="KQQ36" s="86"/>
      <c r="KQR36" s="86"/>
      <c r="KQS36" s="86"/>
      <c r="KQT36" s="86"/>
      <c r="KQU36" s="86"/>
      <c r="KQV36" s="86"/>
      <c r="KQW36" s="86"/>
      <c r="KQX36" s="86"/>
      <c r="KQY36" s="86"/>
      <c r="KQZ36" s="86"/>
      <c r="KRA36" s="86"/>
      <c r="KRB36" s="86"/>
      <c r="KRC36" s="86"/>
      <c r="KRD36" s="86"/>
      <c r="KRE36" s="86"/>
      <c r="KRF36" s="86"/>
      <c r="KRG36" s="86"/>
      <c r="KRH36" s="86"/>
      <c r="KRI36" s="86"/>
      <c r="KRJ36" s="86"/>
      <c r="KRK36" s="86"/>
      <c r="KRL36" s="86"/>
      <c r="KRM36" s="86"/>
      <c r="KRN36" s="86"/>
      <c r="KRO36" s="86"/>
      <c r="KRP36" s="86"/>
      <c r="KRQ36" s="86"/>
      <c r="KRR36" s="86"/>
      <c r="KRS36" s="86"/>
      <c r="KRT36" s="86"/>
      <c r="KRU36" s="86"/>
      <c r="KRV36" s="86"/>
      <c r="KRW36" s="86"/>
      <c r="KRX36" s="86"/>
      <c r="KRY36" s="86"/>
      <c r="KRZ36" s="86"/>
      <c r="KSA36" s="86"/>
      <c r="KSB36" s="86"/>
      <c r="KSC36" s="86"/>
      <c r="KSD36" s="86"/>
      <c r="KSE36" s="86"/>
      <c r="KSF36" s="86"/>
      <c r="KSG36" s="86"/>
      <c r="KSH36" s="86"/>
      <c r="KSI36" s="86"/>
      <c r="KSJ36" s="86"/>
      <c r="KSK36" s="86"/>
      <c r="KSL36" s="86"/>
      <c r="KSM36" s="86"/>
      <c r="KSN36" s="86"/>
      <c r="KSO36" s="86"/>
      <c r="KSP36" s="86"/>
      <c r="KSQ36" s="86"/>
      <c r="KSR36" s="86"/>
      <c r="KSS36" s="86"/>
      <c r="KST36" s="86"/>
      <c r="KSU36" s="86"/>
      <c r="KSV36" s="86"/>
      <c r="KSW36" s="86"/>
      <c r="KSX36" s="86"/>
      <c r="KSY36" s="86"/>
      <c r="KSZ36" s="86"/>
      <c r="KTA36" s="86"/>
      <c r="KTB36" s="86"/>
      <c r="KTC36" s="86"/>
      <c r="KTD36" s="86"/>
      <c r="KTE36" s="86"/>
      <c r="KTF36" s="86"/>
      <c r="KTG36" s="86"/>
      <c r="KTH36" s="86"/>
      <c r="KTI36" s="86"/>
      <c r="KTJ36" s="86"/>
      <c r="KTK36" s="86"/>
      <c r="KTL36" s="86"/>
      <c r="KTM36" s="86"/>
      <c r="KTN36" s="86"/>
      <c r="KTO36" s="86"/>
      <c r="KTP36" s="86"/>
      <c r="KTQ36" s="86"/>
      <c r="KTR36" s="86"/>
      <c r="KTS36" s="86"/>
      <c r="KTT36" s="86"/>
      <c r="KTU36" s="86"/>
      <c r="KTV36" s="86"/>
      <c r="KTW36" s="86"/>
      <c r="KTX36" s="86"/>
      <c r="KTY36" s="86"/>
      <c r="KTZ36" s="86"/>
      <c r="KUA36" s="86"/>
      <c r="KUB36" s="86"/>
      <c r="KUC36" s="86"/>
      <c r="KUD36" s="86"/>
      <c r="KUE36" s="86"/>
      <c r="KUF36" s="86"/>
      <c r="KUG36" s="86"/>
      <c r="KUH36" s="86"/>
      <c r="KUI36" s="86"/>
      <c r="KUJ36" s="86"/>
      <c r="KUK36" s="86"/>
      <c r="KUL36" s="86"/>
      <c r="KUM36" s="86"/>
      <c r="KUN36" s="86"/>
      <c r="KUO36" s="86"/>
      <c r="KUP36" s="86"/>
      <c r="KUQ36" s="86"/>
      <c r="KUR36" s="86"/>
      <c r="KUS36" s="86"/>
      <c r="KUT36" s="86"/>
      <c r="KUU36" s="86"/>
      <c r="KUV36" s="86"/>
      <c r="KUW36" s="86"/>
      <c r="KUX36" s="86"/>
      <c r="KUY36" s="86"/>
      <c r="KUZ36" s="86"/>
      <c r="KVA36" s="86"/>
      <c r="KVB36" s="86"/>
      <c r="KVC36" s="86"/>
      <c r="KVD36" s="86"/>
      <c r="KVE36" s="86"/>
      <c r="KVF36" s="86"/>
      <c r="KVG36" s="86"/>
      <c r="KVH36" s="86"/>
      <c r="KVI36" s="86"/>
      <c r="KVJ36" s="86"/>
      <c r="KVK36" s="86"/>
      <c r="KVL36" s="86"/>
      <c r="KVM36" s="86"/>
      <c r="KVN36" s="86"/>
      <c r="KVO36" s="86"/>
      <c r="KVP36" s="86"/>
      <c r="KVQ36" s="86"/>
      <c r="KVR36" s="86"/>
      <c r="KVS36" s="86"/>
      <c r="KVT36" s="86"/>
      <c r="KVU36" s="86"/>
      <c r="KVV36" s="86"/>
      <c r="KVW36" s="86"/>
      <c r="KVX36" s="86"/>
      <c r="KVY36" s="86"/>
      <c r="KVZ36" s="86"/>
      <c r="KWA36" s="86"/>
      <c r="KWB36" s="86"/>
      <c r="KWC36" s="86"/>
      <c r="KWD36" s="86"/>
      <c r="KWE36" s="86"/>
      <c r="KWF36" s="86"/>
      <c r="KWG36" s="86"/>
      <c r="KWH36" s="86"/>
      <c r="KWI36" s="86"/>
      <c r="KWJ36" s="86"/>
      <c r="KWK36" s="86"/>
      <c r="KWL36" s="86"/>
      <c r="KWM36" s="86"/>
      <c r="KWN36" s="86"/>
      <c r="KWO36" s="86"/>
      <c r="KWP36" s="86"/>
      <c r="KWQ36" s="86"/>
      <c r="KWR36" s="86"/>
      <c r="KWS36" s="86"/>
      <c r="KWT36" s="86"/>
      <c r="KWU36" s="86"/>
      <c r="KWV36" s="86"/>
      <c r="KWW36" s="86"/>
      <c r="KWX36" s="86"/>
      <c r="KWY36" s="86"/>
      <c r="KWZ36" s="86"/>
      <c r="KXA36" s="86"/>
      <c r="KXB36" s="86"/>
      <c r="KXC36" s="86"/>
      <c r="KXD36" s="86"/>
      <c r="KXE36" s="86"/>
      <c r="KXF36" s="86"/>
      <c r="KXG36" s="86"/>
      <c r="KXH36" s="86"/>
      <c r="KXI36" s="86"/>
      <c r="KXJ36" s="86"/>
      <c r="KXK36" s="86"/>
      <c r="KXL36" s="86"/>
      <c r="KXM36" s="86"/>
      <c r="KXN36" s="86"/>
      <c r="KXO36" s="86"/>
      <c r="KXP36" s="86"/>
      <c r="KXQ36" s="86"/>
      <c r="KXR36" s="86"/>
      <c r="KXS36" s="86"/>
      <c r="KXT36" s="86"/>
      <c r="KXU36" s="86"/>
      <c r="KXV36" s="86"/>
      <c r="KXW36" s="86"/>
      <c r="KXX36" s="86"/>
      <c r="KXY36" s="86"/>
      <c r="KXZ36" s="86"/>
      <c r="KYA36" s="86"/>
      <c r="KYB36" s="86"/>
      <c r="KYC36" s="86"/>
      <c r="KYD36" s="86"/>
      <c r="KYE36" s="86"/>
      <c r="KYF36" s="86"/>
      <c r="KYG36" s="86"/>
      <c r="KYH36" s="86"/>
      <c r="KYI36" s="86"/>
      <c r="KYJ36" s="86"/>
      <c r="KYK36" s="86"/>
      <c r="KYL36" s="86"/>
      <c r="KYM36" s="86"/>
      <c r="KYN36" s="86"/>
      <c r="KYO36" s="86"/>
      <c r="KYP36" s="86"/>
      <c r="KYQ36" s="86"/>
      <c r="KYR36" s="86"/>
      <c r="KYS36" s="86"/>
      <c r="KYT36" s="86"/>
      <c r="KYU36" s="86"/>
      <c r="KYV36" s="86"/>
      <c r="KYW36" s="86"/>
      <c r="KYX36" s="86"/>
      <c r="KYY36" s="86"/>
      <c r="KYZ36" s="86"/>
      <c r="KZA36" s="86"/>
      <c r="KZB36" s="86"/>
      <c r="KZC36" s="86"/>
      <c r="KZD36" s="86"/>
      <c r="KZE36" s="86"/>
      <c r="KZF36" s="86"/>
      <c r="KZG36" s="86"/>
      <c r="KZH36" s="86"/>
      <c r="KZI36" s="86"/>
      <c r="KZJ36" s="86"/>
      <c r="KZK36" s="86"/>
      <c r="KZL36" s="86"/>
      <c r="KZM36" s="86"/>
      <c r="KZN36" s="86"/>
      <c r="KZO36" s="86"/>
      <c r="KZP36" s="86"/>
      <c r="KZQ36" s="86"/>
      <c r="KZR36" s="86"/>
      <c r="KZS36" s="86"/>
      <c r="KZT36" s="86"/>
      <c r="KZU36" s="86"/>
      <c r="KZV36" s="86"/>
      <c r="KZW36" s="86"/>
      <c r="KZX36" s="86"/>
      <c r="KZY36" s="86"/>
      <c r="KZZ36" s="86"/>
      <c r="LAA36" s="86"/>
      <c r="LAB36" s="86"/>
      <c r="LAC36" s="86"/>
      <c r="LAD36" s="86"/>
      <c r="LAE36" s="86"/>
      <c r="LAF36" s="86"/>
      <c r="LAG36" s="86"/>
      <c r="LAH36" s="86"/>
      <c r="LAI36" s="86"/>
      <c r="LAJ36" s="86"/>
      <c r="LAK36" s="86"/>
      <c r="LAL36" s="86"/>
      <c r="LAM36" s="86"/>
      <c r="LAN36" s="86"/>
      <c r="LAO36" s="86"/>
      <c r="LAP36" s="86"/>
      <c r="LAQ36" s="86"/>
      <c r="LAR36" s="86"/>
      <c r="LAS36" s="86"/>
      <c r="LAT36" s="86"/>
      <c r="LAU36" s="86"/>
      <c r="LAV36" s="86"/>
      <c r="LAW36" s="86"/>
      <c r="LAX36" s="86"/>
      <c r="LAY36" s="86"/>
      <c r="LAZ36" s="86"/>
      <c r="LBA36" s="86"/>
      <c r="LBB36" s="86"/>
      <c r="LBC36" s="86"/>
      <c r="LBD36" s="86"/>
      <c r="LBE36" s="86"/>
      <c r="LBF36" s="86"/>
      <c r="LBG36" s="86"/>
      <c r="LBH36" s="86"/>
      <c r="LBI36" s="86"/>
      <c r="LBJ36" s="86"/>
      <c r="LBK36" s="86"/>
      <c r="LBL36" s="86"/>
      <c r="LBM36" s="86"/>
      <c r="LBN36" s="86"/>
      <c r="LBO36" s="86"/>
      <c r="LBP36" s="86"/>
      <c r="LBQ36" s="86"/>
      <c r="LBR36" s="86"/>
      <c r="LBS36" s="86"/>
      <c r="LBT36" s="86"/>
      <c r="LBU36" s="86"/>
      <c r="LBV36" s="86"/>
      <c r="LBW36" s="86"/>
      <c r="LBX36" s="86"/>
      <c r="LBY36" s="86"/>
      <c r="LBZ36" s="86"/>
      <c r="LCA36" s="86"/>
      <c r="LCB36" s="86"/>
      <c r="LCC36" s="86"/>
      <c r="LCD36" s="86"/>
      <c r="LCE36" s="86"/>
      <c r="LCF36" s="86"/>
      <c r="LCG36" s="86"/>
      <c r="LCH36" s="86"/>
      <c r="LCI36" s="86"/>
      <c r="LCJ36" s="86"/>
      <c r="LCK36" s="86"/>
      <c r="LCL36" s="86"/>
      <c r="LCM36" s="86"/>
      <c r="LCN36" s="86"/>
      <c r="LCO36" s="86"/>
      <c r="LCP36" s="86"/>
      <c r="LCQ36" s="86"/>
      <c r="LCR36" s="86"/>
      <c r="LCS36" s="86"/>
      <c r="LCT36" s="86"/>
      <c r="LCU36" s="86"/>
      <c r="LCV36" s="86"/>
      <c r="LCW36" s="86"/>
      <c r="LCX36" s="86"/>
      <c r="LCY36" s="86"/>
      <c r="LCZ36" s="86"/>
      <c r="LDA36" s="86"/>
      <c r="LDB36" s="86"/>
      <c r="LDC36" s="86"/>
      <c r="LDD36" s="86"/>
      <c r="LDE36" s="86"/>
      <c r="LDF36" s="86"/>
      <c r="LDG36" s="86"/>
      <c r="LDH36" s="86"/>
      <c r="LDI36" s="86"/>
      <c r="LDJ36" s="86"/>
      <c r="LDK36" s="86"/>
      <c r="LDL36" s="86"/>
      <c r="LDM36" s="86"/>
      <c r="LDN36" s="86"/>
      <c r="LDO36" s="86"/>
      <c r="LDP36" s="86"/>
      <c r="LDQ36" s="86"/>
      <c r="LDR36" s="86"/>
      <c r="LDS36" s="86"/>
      <c r="LDT36" s="86"/>
      <c r="LDU36" s="86"/>
      <c r="LDV36" s="86"/>
      <c r="LDW36" s="86"/>
      <c r="LDX36" s="86"/>
      <c r="LDY36" s="86"/>
      <c r="LDZ36" s="86"/>
      <c r="LEA36" s="86"/>
      <c r="LEB36" s="86"/>
      <c r="LEC36" s="86"/>
      <c r="LED36" s="86"/>
      <c r="LEE36" s="86"/>
      <c r="LEF36" s="86"/>
      <c r="LEG36" s="86"/>
      <c r="LEH36" s="86"/>
      <c r="LEI36" s="86"/>
      <c r="LEJ36" s="86"/>
      <c r="LEK36" s="86"/>
      <c r="LEL36" s="86"/>
      <c r="LEM36" s="86"/>
      <c r="LEN36" s="86"/>
      <c r="LEO36" s="86"/>
      <c r="LEP36" s="86"/>
      <c r="LEQ36" s="86"/>
      <c r="LER36" s="86"/>
      <c r="LES36" s="86"/>
      <c r="LET36" s="86"/>
      <c r="LEU36" s="86"/>
      <c r="LEV36" s="86"/>
      <c r="LEW36" s="86"/>
      <c r="LEX36" s="86"/>
      <c r="LEY36" s="86"/>
      <c r="LEZ36" s="86"/>
      <c r="LFA36" s="86"/>
      <c r="LFB36" s="86"/>
      <c r="LFC36" s="86"/>
      <c r="LFD36" s="86"/>
      <c r="LFE36" s="86"/>
      <c r="LFF36" s="86"/>
      <c r="LFG36" s="86"/>
      <c r="LFH36" s="86"/>
      <c r="LFI36" s="86"/>
      <c r="LFJ36" s="86"/>
      <c r="LFK36" s="86"/>
      <c r="LFL36" s="86"/>
      <c r="LFM36" s="86"/>
      <c r="LFN36" s="86"/>
      <c r="LFO36" s="86"/>
      <c r="LFP36" s="86"/>
      <c r="LFQ36" s="86"/>
      <c r="LFR36" s="86"/>
      <c r="LFS36" s="86"/>
      <c r="LFT36" s="86"/>
      <c r="LFU36" s="86"/>
      <c r="LFV36" s="86"/>
      <c r="LFW36" s="86"/>
      <c r="LFX36" s="86"/>
      <c r="LFY36" s="86"/>
      <c r="LFZ36" s="86"/>
      <c r="LGA36" s="86"/>
      <c r="LGB36" s="86"/>
      <c r="LGC36" s="86"/>
      <c r="LGD36" s="86"/>
      <c r="LGE36" s="86"/>
      <c r="LGF36" s="86"/>
      <c r="LGG36" s="86"/>
      <c r="LGH36" s="86"/>
      <c r="LGI36" s="86"/>
      <c r="LGJ36" s="86"/>
      <c r="LGK36" s="86"/>
      <c r="LGL36" s="86"/>
      <c r="LGM36" s="86"/>
      <c r="LGN36" s="86"/>
      <c r="LGO36" s="86"/>
      <c r="LGP36" s="86"/>
      <c r="LGQ36" s="86"/>
      <c r="LGR36" s="86"/>
      <c r="LGS36" s="86"/>
      <c r="LGT36" s="86"/>
      <c r="LGU36" s="86"/>
      <c r="LGV36" s="86"/>
      <c r="LGW36" s="86"/>
      <c r="LGX36" s="86"/>
      <c r="LGY36" s="86"/>
      <c r="LGZ36" s="86"/>
      <c r="LHA36" s="86"/>
      <c r="LHB36" s="86"/>
      <c r="LHC36" s="86"/>
      <c r="LHD36" s="86"/>
      <c r="LHE36" s="86"/>
      <c r="LHF36" s="86"/>
      <c r="LHG36" s="86"/>
      <c r="LHH36" s="86"/>
      <c r="LHI36" s="86"/>
      <c r="LHJ36" s="86"/>
      <c r="LHK36" s="86"/>
      <c r="LHL36" s="86"/>
      <c r="LHM36" s="86"/>
      <c r="LHN36" s="86"/>
      <c r="LHO36" s="86"/>
      <c r="LHP36" s="86"/>
      <c r="LHQ36" s="86"/>
      <c r="LHR36" s="86"/>
      <c r="LHS36" s="86"/>
      <c r="LHT36" s="86"/>
      <c r="LHU36" s="86"/>
      <c r="LHV36" s="86"/>
      <c r="LHW36" s="86"/>
      <c r="LHX36" s="86"/>
      <c r="LHY36" s="86"/>
      <c r="LHZ36" s="86"/>
      <c r="LIA36" s="86"/>
      <c r="LIB36" s="86"/>
      <c r="LIC36" s="86"/>
      <c r="LID36" s="86"/>
      <c r="LIE36" s="86"/>
      <c r="LIF36" s="86"/>
      <c r="LIG36" s="86"/>
      <c r="LIH36" s="86"/>
      <c r="LII36" s="86"/>
      <c r="LIJ36" s="86"/>
      <c r="LIK36" s="86"/>
      <c r="LIL36" s="86"/>
      <c r="LIM36" s="86"/>
      <c r="LIN36" s="86"/>
      <c r="LIO36" s="86"/>
      <c r="LIP36" s="86"/>
      <c r="LIQ36" s="86"/>
      <c r="LIR36" s="86"/>
      <c r="LIS36" s="86"/>
      <c r="LIT36" s="86"/>
      <c r="LIU36" s="86"/>
      <c r="LIV36" s="86"/>
      <c r="LIW36" s="86"/>
      <c r="LIX36" s="86"/>
      <c r="LIY36" s="86"/>
      <c r="LIZ36" s="86"/>
      <c r="LJA36" s="86"/>
      <c r="LJB36" s="86"/>
      <c r="LJC36" s="86"/>
      <c r="LJD36" s="86"/>
      <c r="LJE36" s="86"/>
      <c r="LJF36" s="86"/>
      <c r="LJG36" s="86"/>
      <c r="LJH36" s="86"/>
      <c r="LJI36" s="86"/>
      <c r="LJJ36" s="86"/>
      <c r="LJK36" s="86"/>
      <c r="LJL36" s="86"/>
      <c r="LJM36" s="86"/>
      <c r="LJN36" s="86"/>
      <c r="LJO36" s="86"/>
      <c r="LJP36" s="86"/>
      <c r="LJQ36" s="86"/>
      <c r="LJR36" s="86"/>
      <c r="LJS36" s="86"/>
      <c r="LJT36" s="86"/>
      <c r="LJU36" s="86"/>
      <c r="LJV36" s="86"/>
      <c r="LJW36" s="86"/>
      <c r="LJX36" s="86"/>
      <c r="LJY36" s="86"/>
      <c r="LJZ36" s="86"/>
      <c r="LKA36" s="86"/>
      <c r="LKB36" s="86"/>
      <c r="LKC36" s="86"/>
      <c r="LKD36" s="86"/>
      <c r="LKE36" s="86"/>
      <c r="LKF36" s="86"/>
      <c r="LKG36" s="86"/>
      <c r="LKH36" s="86"/>
      <c r="LKI36" s="86"/>
      <c r="LKJ36" s="86"/>
      <c r="LKK36" s="86"/>
      <c r="LKL36" s="86"/>
      <c r="LKM36" s="86"/>
      <c r="LKN36" s="86"/>
      <c r="LKO36" s="86"/>
      <c r="LKP36" s="86"/>
      <c r="LKQ36" s="86"/>
      <c r="LKR36" s="86"/>
      <c r="LKS36" s="86"/>
      <c r="LKT36" s="86"/>
      <c r="LKU36" s="86"/>
      <c r="LKV36" s="86"/>
      <c r="LKW36" s="86"/>
      <c r="LKX36" s="86"/>
      <c r="LKY36" s="86"/>
      <c r="LKZ36" s="86"/>
      <c r="LLA36" s="86"/>
      <c r="LLB36" s="86"/>
      <c r="LLC36" s="86"/>
      <c r="LLD36" s="86"/>
      <c r="LLE36" s="86"/>
      <c r="LLF36" s="86"/>
      <c r="LLG36" s="86"/>
      <c r="LLH36" s="86"/>
      <c r="LLI36" s="86"/>
      <c r="LLJ36" s="86"/>
      <c r="LLK36" s="86"/>
      <c r="LLL36" s="86"/>
      <c r="LLM36" s="86"/>
      <c r="LLN36" s="86"/>
      <c r="LLO36" s="86"/>
      <c r="LLP36" s="86"/>
      <c r="LLQ36" s="86"/>
      <c r="LLR36" s="86"/>
      <c r="LLS36" s="86"/>
      <c r="LLT36" s="86"/>
      <c r="LLU36" s="86"/>
      <c r="LLV36" s="86"/>
      <c r="LLW36" s="86"/>
      <c r="LLX36" s="86"/>
      <c r="LLY36" s="86"/>
      <c r="LLZ36" s="86"/>
      <c r="LMA36" s="86"/>
      <c r="LMB36" s="86"/>
      <c r="LMC36" s="86"/>
      <c r="LMD36" s="86"/>
      <c r="LME36" s="86"/>
      <c r="LMF36" s="86"/>
      <c r="LMG36" s="86"/>
      <c r="LMH36" s="86"/>
      <c r="LMI36" s="86"/>
      <c r="LMJ36" s="86"/>
      <c r="LMK36" s="86"/>
      <c r="LML36" s="86"/>
      <c r="LMM36" s="86"/>
      <c r="LMN36" s="86"/>
      <c r="LMO36" s="86"/>
      <c r="LMP36" s="86"/>
      <c r="LMQ36" s="86"/>
      <c r="LMR36" s="86"/>
      <c r="LMS36" s="86"/>
      <c r="LMT36" s="86"/>
      <c r="LMU36" s="86"/>
      <c r="LMV36" s="86"/>
      <c r="LMW36" s="86"/>
      <c r="LMX36" s="86"/>
      <c r="LMY36" s="86"/>
      <c r="LMZ36" s="86"/>
      <c r="LNA36" s="86"/>
      <c r="LNB36" s="86"/>
      <c r="LNC36" s="86"/>
      <c r="LND36" s="86"/>
      <c r="LNE36" s="86"/>
      <c r="LNF36" s="86"/>
      <c r="LNG36" s="86"/>
      <c r="LNH36" s="86"/>
      <c r="LNI36" s="86"/>
      <c r="LNJ36" s="86"/>
      <c r="LNK36" s="86"/>
      <c r="LNL36" s="86"/>
      <c r="LNM36" s="86"/>
      <c r="LNN36" s="86"/>
      <c r="LNO36" s="86"/>
      <c r="LNP36" s="86"/>
      <c r="LNQ36" s="86"/>
      <c r="LNR36" s="86"/>
      <c r="LNS36" s="86"/>
      <c r="LNT36" s="86"/>
      <c r="LNU36" s="86"/>
      <c r="LNV36" s="86"/>
      <c r="LNW36" s="86"/>
      <c r="LNX36" s="86"/>
      <c r="LNY36" s="86"/>
      <c r="LNZ36" s="86"/>
      <c r="LOA36" s="86"/>
      <c r="LOB36" s="86"/>
      <c r="LOC36" s="86"/>
      <c r="LOD36" s="86"/>
      <c r="LOE36" s="86"/>
      <c r="LOF36" s="86"/>
      <c r="LOG36" s="86"/>
      <c r="LOH36" s="86"/>
      <c r="LOI36" s="86"/>
      <c r="LOJ36" s="86"/>
      <c r="LOK36" s="86"/>
      <c r="LOL36" s="86"/>
      <c r="LOM36" s="86"/>
      <c r="LON36" s="86"/>
      <c r="LOO36" s="86"/>
      <c r="LOP36" s="86"/>
      <c r="LOQ36" s="86"/>
      <c r="LOR36" s="86"/>
      <c r="LOS36" s="86"/>
      <c r="LOT36" s="86"/>
      <c r="LOU36" s="86"/>
      <c r="LOV36" s="86"/>
      <c r="LOW36" s="86"/>
      <c r="LOX36" s="86"/>
      <c r="LOY36" s="86"/>
      <c r="LOZ36" s="86"/>
      <c r="LPA36" s="86"/>
      <c r="LPB36" s="86"/>
      <c r="LPC36" s="86"/>
      <c r="LPD36" s="86"/>
      <c r="LPE36" s="86"/>
      <c r="LPF36" s="86"/>
      <c r="LPG36" s="86"/>
      <c r="LPH36" s="86"/>
      <c r="LPI36" s="86"/>
      <c r="LPJ36" s="86"/>
      <c r="LPK36" s="86"/>
      <c r="LPL36" s="86"/>
      <c r="LPM36" s="86"/>
      <c r="LPN36" s="86"/>
      <c r="LPO36" s="86"/>
      <c r="LPP36" s="86"/>
      <c r="LPQ36" s="86"/>
      <c r="LPR36" s="86"/>
      <c r="LPS36" s="86"/>
      <c r="LPT36" s="86"/>
      <c r="LPU36" s="86"/>
      <c r="LPV36" s="86"/>
      <c r="LPW36" s="86"/>
      <c r="LPX36" s="86"/>
      <c r="LPY36" s="86"/>
      <c r="LPZ36" s="86"/>
      <c r="LQA36" s="86"/>
      <c r="LQB36" s="86"/>
      <c r="LQC36" s="86"/>
      <c r="LQD36" s="86"/>
      <c r="LQE36" s="86"/>
      <c r="LQF36" s="86"/>
      <c r="LQG36" s="86"/>
      <c r="LQH36" s="86"/>
      <c r="LQI36" s="86"/>
      <c r="LQJ36" s="86"/>
      <c r="LQK36" s="86"/>
      <c r="LQL36" s="86"/>
      <c r="LQM36" s="86"/>
      <c r="LQN36" s="86"/>
      <c r="LQO36" s="86"/>
      <c r="LQP36" s="86"/>
      <c r="LQQ36" s="86"/>
      <c r="LQR36" s="86"/>
      <c r="LQS36" s="86"/>
      <c r="LQT36" s="86"/>
      <c r="LQU36" s="86"/>
      <c r="LQV36" s="86"/>
      <c r="LQW36" s="86"/>
      <c r="LQX36" s="86"/>
      <c r="LQY36" s="86"/>
      <c r="LQZ36" s="86"/>
      <c r="LRA36" s="86"/>
      <c r="LRB36" s="86"/>
      <c r="LRC36" s="86"/>
      <c r="LRD36" s="86"/>
      <c r="LRE36" s="86"/>
      <c r="LRF36" s="86"/>
      <c r="LRG36" s="86"/>
      <c r="LRH36" s="86"/>
      <c r="LRI36" s="86"/>
      <c r="LRJ36" s="86"/>
      <c r="LRK36" s="86"/>
      <c r="LRL36" s="86"/>
      <c r="LRM36" s="86"/>
      <c r="LRN36" s="86"/>
      <c r="LRO36" s="86"/>
      <c r="LRP36" s="86"/>
      <c r="LRQ36" s="86"/>
      <c r="LRR36" s="86"/>
      <c r="LRS36" s="86"/>
      <c r="LRT36" s="86"/>
      <c r="LRU36" s="86"/>
      <c r="LRV36" s="86"/>
      <c r="LRW36" s="86"/>
      <c r="LRX36" s="86"/>
      <c r="LRY36" s="86"/>
      <c r="LRZ36" s="86"/>
      <c r="LSA36" s="86"/>
      <c r="LSB36" s="86"/>
      <c r="LSC36" s="86"/>
      <c r="LSD36" s="86"/>
      <c r="LSE36" s="86"/>
      <c r="LSF36" s="86"/>
      <c r="LSG36" s="86"/>
      <c r="LSH36" s="86"/>
      <c r="LSI36" s="86"/>
      <c r="LSJ36" s="86"/>
      <c r="LSK36" s="86"/>
      <c r="LSL36" s="86"/>
      <c r="LSM36" s="86"/>
      <c r="LSN36" s="86"/>
      <c r="LSO36" s="86"/>
      <c r="LSP36" s="86"/>
      <c r="LSQ36" s="86"/>
      <c r="LSR36" s="86"/>
      <c r="LSS36" s="86"/>
      <c r="LST36" s="86"/>
      <c r="LSU36" s="86"/>
      <c r="LSV36" s="86"/>
      <c r="LSW36" s="86"/>
      <c r="LSX36" s="86"/>
      <c r="LSY36" s="86"/>
      <c r="LSZ36" s="86"/>
      <c r="LTA36" s="86"/>
      <c r="LTB36" s="86"/>
      <c r="LTC36" s="86"/>
      <c r="LTD36" s="86"/>
      <c r="LTE36" s="86"/>
      <c r="LTF36" s="86"/>
      <c r="LTG36" s="86"/>
      <c r="LTH36" s="86"/>
      <c r="LTI36" s="86"/>
      <c r="LTJ36" s="86"/>
      <c r="LTK36" s="86"/>
      <c r="LTL36" s="86"/>
      <c r="LTM36" s="86"/>
      <c r="LTN36" s="86"/>
      <c r="LTO36" s="86"/>
      <c r="LTP36" s="86"/>
      <c r="LTQ36" s="86"/>
      <c r="LTR36" s="86"/>
      <c r="LTS36" s="86"/>
      <c r="LTT36" s="86"/>
      <c r="LTU36" s="86"/>
      <c r="LTV36" s="86"/>
      <c r="LTW36" s="86"/>
      <c r="LTX36" s="86"/>
      <c r="LTY36" s="86"/>
      <c r="LTZ36" s="86"/>
      <c r="LUA36" s="86"/>
      <c r="LUB36" s="86"/>
      <c r="LUC36" s="86"/>
      <c r="LUD36" s="86"/>
      <c r="LUE36" s="86"/>
      <c r="LUF36" s="86"/>
      <c r="LUG36" s="86"/>
      <c r="LUH36" s="86"/>
      <c r="LUI36" s="86"/>
      <c r="LUJ36" s="86"/>
      <c r="LUK36" s="86"/>
      <c r="LUL36" s="86"/>
      <c r="LUM36" s="86"/>
      <c r="LUN36" s="86"/>
      <c r="LUO36" s="86"/>
      <c r="LUP36" s="86"/>
      <c r="LUQ36" s="86"/>
      <c r="LUR36" s="86"/>
      <c r="LUS36" s="86"/>
      <c r="LUT36" s="86"/>
      <c r="LUU36" s="86"/>
      <c r="LUV36" s="86"/>
      <c r="LUW36" s="86"/>
      <c r="LUX36" s="86"/>
      <c r="LUY36" s="86"/>
      <c r="LUZ36" s="86"/>
      <c r="LVA36" s="86"/>
      <c r="LVB36" s="86"/>
      <c r="LVC36" s="86"/>
      <c r="LVD36" s="86"/>
      <c r="LVE36" s="86"/>
      <c r="LVF36" s="86"/>
      <c r="LVG36" s="86"/>
      <c r="LVH36" s="86"/>
      <c r="LVI36" s="86"/>
      <c r="LVJ36" s="86"/>
      <c r="LVK36" s="86"/>
      <c r="LVL36" s="86"/>
      <c r="LVM36" s="86"/>
      <c r="LVN36" s="86"/>
      <c r="LVO36" s="86"/>
      <c r="LVP36" s="86"/>
      <c r="LVQ36" s="86"/>
      <c r="LVR36" s="86"/>
      <c r="LVS36" s="86"/>
      <c r="LVT36" s="86"/>
      <c r="LVU36" s="86"/>
      <c r="LVV36" s="86"/>
      <c r="LVW36" s="86"/>
      <c r="LVX36" s="86"/>
      <c r="LVY36" s="86"/>
      <c r="LVZ36" s="86"/>
      <c r="LWA36" s="86"/>
      <c r="LWB36" s="86"/>
      <c r="LWC36" s="86"/>
      <c r="LWD36" s="86"/>
      <c r="LWE36" s="86"/>
      <c r="LWF36" s="86"/>
      <c r="LWG36" s="86"/>
      <c r="LWH36" s="86"/>
      <c r="LWI36" s="86"/>
      <c r="LWJ36" s="86"/>
      <c r="LWK36" s="86"/>
      <c r="LWL36" s="86"/>
      <c r="LWM36" s="86"/>
      <c r="LWN36" s="86"/>
      <c r="LWO36" s="86"/>
      <c r="LWP36" s="86"/>
      <c r="LWQ36" s="86"/>
      <c r="LWR36" s="86"/>
      <c r="LWS36" s="86"/>
      <c r="LWT36" s="86"/>
      <c r="LWU36" s="86"/>
      <c r="LWV36" s="86"/>
      <c r="LWW36" s="86"/>
      <c r="LWX36" s="86"/>
      <c r="LWY36" s="86"/>
      <c r="LWZ36" s="86"/>
      <c r="LXA36" s="86"/>
      <c r="LXB36" s="86"/>
      <c r="LXC36" s="86"/>
      <c r="LXD36" s="86"/>
      <c r="LXE36" s="86"/>
      <c r="LXF36" s="86"/>
      <c r="LXG36" s="86"/>
      <c r="LXH36" s="86"/>
      <c r="LXI36" s="86"/>
      <c r="LXJ36" s="86"/>
      <c r="LXK36" s="86"/>
      <c r="LXL36" s="86"/>
      <c r="LXM36" s="86"/>
      <c r="LXN36" s="86"/>
      <c r="LXO36" s="86"/>
      <c r="LXP36" s="86"/>
      <c r="LXQ36" s="86"/>
      <c r="LXR36" s="86"/>
      <c r="LXS36" s="86"/>
      <c r="LXT36" s="86"/>
      <c r="LXU36" s="86"/>
      <c r="LXV36" s="86"/>
      <c r="LXW36" s="86"/>
      <c r="LXX36" s="86"/>
      <c r="LXY36" s="86"/>
      <c r="LXZ36" s="86"/>
      <c r="LYA36" s="86"/>
      <c r="LYB36" s="86"/>
      <c r="LYC36" s="86"/>
      <c r="LYD36" s="86"/>
      <c r="LYE36" s="86"/>
      <c r="LYF36" s="86"/>
      <c r="LYG36" s="86"/>
      <c r="LYH36" s="86"/>
      <c r="LYI36" s="86"/>
      <c r="LYJ36" s="86"/>
      <c r="LYK36" s="86"/>
      <c r="LYL36" s="86"/>
      <c r="LYM36" s="86"/>
      <c r="LYN36" s="86"/>
      <c r="LYO36" s="86"/>
      <c r="LYP36" s="86"/>
      <c r="LYQ36" s="86"/>
      <c r="LYR36" s="86"/>
      <c r="LYS36" s="86"/>
      <c r="LYT36" s="86"/>
      <c r="LYU36" s="86"/>
      <c r="LYV36" s="86"/>
      <c r="LYW36" s="86"/>
      <c r="LYX36" s="86"/>
      <c r="LYY36" s="86"/>
      <c r="LYZ36" s="86"/>
      <c r="LZA36" s="86"/>
      <c r="LZB36" s="86"/>
      <c r="LZC36" s="86"/>
      <c r="LZD36" s="86"/>
      <c r="LZE36" s="86"/>
      <c r="LZF36" s="86"/>
      <c r="LZG36" s="86"/>
      <c r="LZH36" s="86"/>
      <c r="LZI36" s="86"/>
      <c r="LZJ36" s="86"/>
      <c r="LZK36" s="86"/>
      <c r="LZL36" s="86"/>
      <c r="LZM36" s="86"/>
      <c r="LZN36" s="86"/>
      <c r="LZO36" s="86"/>
      <c r="LZP36" s="86"/>
      <c r="LZQ36" s="86"/>
      <c r="LZR36" s="86"/>
      <c r="LZS36" s="86"/>
      <c r="LZT36" s="86"/>
      <c r="LZU36" s="86"/>
      <c r="LZV36" s="86"/>
      <c r="LZW36" s="86"/>
      <c r="LZX36" s="86"/>
      <c r="LZY36" s="86"/>
      <c r="LZZ36" s="86"/>
      <c r="MAA36" s="86"/>
      <c r="MAB36" s="86"/>
      <c r="MAC36" s="86"/>
      <c r="MAD36" s="86"/>
      <c r="MAE36" s="86"/>
      <c r="MAF36" s="86"/>
      <c r="MAG36" s="86"/>
      <c r="MAH36" s="86"/>
      <c r="MAI36" s="86"/>
      <c r="MAJ36" s="86"/>
      <c r="MAK36" s="86"/>
      <c r="MAL36" s="86"/>
      <c r="MAM36" s="86"/>
      <c r="MAN36" s="86"/>
      <c r="MAO36" s="86"/>
      <c r="MAP36" s="86"/>
      <c r="MAQ36" s="86"/>
      <c r="MAR36" s="86"/>
      <c r="MAS36" s="86"/>
      <c r="MAT36" s="86"/>
      <c r="MAU36" s="86"/>
      <c r="MAV36" s="86"/>
      <c r="MAW36" s="86"/>
      <c r="MAX36" s="86"/>
      <c r="MAY36" s="86"/>
      <c r="MAZ36" s="86"/>
      <c r="MBA36" s="86"/>
      <c r="MBB36" s="86"/>
      <c r="MBC36" s="86"/>
      <c r="MBD36" s="86"/>
      <c r="MBE36" s="86"/>
      <c r="MBF36" s="86"/>
      <c r="MBG36" s="86"/>
      <c r="MBH36" s="86"/>
      <c r="MBI36" s="86"/>
      <c r="MBJ36" s="86"/>
      <c r="MBK36" s="86"/>
      <c r="MBL36" s="86"/>
      <c r="MBM36" s="86"/>
      <c r="MBN36" s="86"/>
      <c r="MBO36" s="86"/>
      <c r="MBP36" s="86"/>
      <c r="MBQ36" s="86"/>
      <c r="MBR36" s="86"/>
      <c r="MBS36" s="86"/>
      <c r="MBT36" s="86"/>
      <c r="MBU36" s="86"/>
      <c r="MBV36" s="86"/>
      <c r="MBW36" s="86"/>
      <c r="MBX36" s="86"/>
      <c r="MBY36" s="86"/>
      <c r="MBZ36" s="86"/>
      <c r="MCA36" s="86"/>
      <c r="MCB36" s="86"/>
      <c r="MCC36" s="86"/>
      <c r="MCD36" s="86"/>
      <c r="MCE36" s="86"/>
      <c r="MCF36" s="86"/>
      <c r="MCG36" s="86"/>
      <c r="MCH36" s="86"/>
      <c r="MCI36" s="86"/>
      <c r="MCJ36" s="86"/>
      <c r="MCK36" s="86"/>
      <c r="MCL36" s="86"/>
      <c r="MCM36" s="86"/>
      <c r="MCN36" s="86"/>
      <c r="MCO36" s="86"/>
      <c r="MCP36" s="86"/>
      <c r="MCQ36" s="86"/>
      <c r="MCR36" s="86"/>
      <c r="MCS36" s="86"/>
      <c r="MCT36" s="86"/>
      <c r="MCU36" s="86"/>
      <c r="MCV36" s="86"/>
      <c r="MCW36" s="86"/>
      <c r="MCX36" s="86"/>
      <c r="MCY36" s="86"/>
      <c r="MCZ36" s="86"/>
      <c r="MDA36" s="86"/>
      <c r="MDB36" s="86"/>
      <c r="MDC36" s="86"/>
      <c r="MDD36" s="86"/>
      <c r="MDE36" s="86"/>
      <c r="MDF36" s="86"/>
      <c r="MDG36" s="86"/>
      <c r="MDH36" s="86"/>
      <c r="MDI36" s="86"/>
      <c r="MDJ36" s="86"/>
      <c r="MDK36" s="86"/>
      <c r="MDL36" s="86"/>
      <c r="MDM36" s="86"/>
      <c r="MDN36" s="86"/>
      <c r="MDO36" s="86"/>
      <c r="MDP36" s="86"/>
      <c r="MDQ36" s="86"/>
      <c r="MDR36" s="86"/>
      <c r="MDS36" s="86"/>
      <c r="MDT36" s="86"/>
      <c r="MDU36" s="86"/>
      <c r="MDV36" s="86"/>
      <c r="MDW36" s="86"/>
      <c r="MDX36" s="86"/>
      <c r="MDY36" s="86"/>
      <c r="MDZ36" s="86"/>
      <c r="MEA36" s="86"/>
      <c r="MEB36" s="86"/>
      <c r="MEC36" s="86"/>
      <c r="MED36" s="86"/>
      <c r="MEE36" s="86"/>
      <c r="MEF36" s="86"/>
      <c r="MEG36" s="86"/>
      <c r="MEH36" s="86"/>
      <c r="MEI36" s="86"/>
      <c r="MEJ36" s="86"/>
      <c r="MEK36" s="86"/>
      <c r="MEL36" s="86"/>
      <c r="MEM36" s="86"/>
      <c r="MEN36" s="86"/>
      <c r="MEO36" s="86"/>
      <c r="MEP36" s="86"/>
      <c r="MEQ36" s="86"/>
      <c r="MER36" s="86"/>
      <c r="MES36" s="86"/>
      <c r="MET36" s="86"/>
      <c r="MEU36" s="86"/>
      <c r="MEV36" s="86"/>
      <c r="MEW36" s="86"/>
      <c r="MEX36" s="86"/>
      <c r="MEY36" s="86"/>
      <c r="MEZ36" s="86"/>
      <c r="MFA36" s="86"/>
      <c r="MFB36" s="86"/>
      <c r="MFC36" s="86"/>
      <c r="MFD36" s="86"/>
      <c r="MFE36" s="86"/>
      <c r="MFF36" s="86"/>
      <c r="MFG36" s="86"/>
      <c r="MFH36" s="86"/>
      <c r="MFI36" s="86"/>
      <c r="MFJ36" s="86"/>
      <c r="MFK36" s="86"/>
      <c r="MFL36" s="86"/>
      <c r="MFM36" s="86"/>
      <c r="MFN36" s="86"/>
      <c r="MFO36" s="86"/>
      <c r="MFP36" s="86"/>
      <c r="MFQ36" s="86"/>
      <c r="MFR36" s="86"/>
      <c r="MFS36" s="86"/>
      <c r="MFT36" s="86"/>
      <c r="MFU36" s="86"/>
      <c r="MFV36" s="86"/>
      <c r="MFW36" s="86"/>
      <c r="MFX36" s="86"/>
      <c r="MFY36" s="86"/>
      <c r="MFZ36" s="86"/>
      <c r="MGA36" s="86"/>
      <c r="MGB36" s="86"/>
      <c r="MGC36" s="86"/>
      <c r="MGD36" s="86"/>
      <c r="MGE36" s="86"/>
      <c r="MGF36" s="86"/>
      <c r="MGG36" s="86"/>
      <c r="MGH36" s="86"/>
      <c r="MGI36" s="86"/>
      <c r="MGJ36" s="86"/>
      <c r="MGK36" s="86"/>
      <c r="MGL36" s="86"/>
      <c r="MGM36" s="86"/>
      <c r="MGN36" s="86"/>
      <c r="MGO36" s="86"/>
      <c r="MGP36" s="86"/>
      <c r="MGQ36" s="86"/>
      <c r="MGR36" s="86"/>
      <c r="MGS36" s="86"/>
      <c r="MGT36" s="86"/>
      <c r="MGU36" s="86"/>
      <c r="MGV36" s="86"/>
      <c r="MGW36" s="86"/>
      <c r="MGX36" s="86"/>
      <c r="MGY36" s="86"/>
      <c r="MGZ36" s="86"/>
      <c r="MHA36" s="86"/>
      <c r="MHB36" s="86"/>
      <c r="MHC36" s="86"/>
      <c r="MHD36" s="86"/>
      <c r="MHE36" s="86"/>
      <c r="MHF36" s="86"/>
      <c r="MHG36" s="86"/>
      <c r="MHH36" s="86"/>
      <c r="MHI36" s="86"/>
      <c r="MHJ36" s="86"/>
      <c r="MHK36" s="86"/>
      <c r="MHL36" s="86"/>
      <c r="MHM36" s="86"/>
      <c r="MHN36" s="86"/>
      <c r="MHO36" s="86"/>
      <c r="MHP36" s="86"/>
      <c r="MHQ36" s="86"/>
      <c r="MHR36" s="86"/>
      <c r="MHS36" s="86"/>
      <c r="MHT36" s="86"/>
      <c r="MHU36" s="86"/>
      <c r="MHV36" s="86"/>
      <c r="MHW36" s="86"/>
      <c r="MHX36" s="86"/>
      <c r="MHY36" s="86"/>
      <c r="MHZ36" s="86"/>
      <c r="MIA36" s="86"/>
      <c r="MIB36" s="86"/>
      <c r="MIC36" s="86"/>
      <c r="MID36" s="86"/>
      <c r="MIE36" s="86"/>
      <c r="MIF36" s="86"/>
      <c r="MIG36" s="86"/>
      <c r="MIH36" s="86"/>
      <c r="MII36" s="86"/>
      <c r="MIJ36" s="86"/>
      <c r="MIK36" s="86"/>
      <c r="MIL36" s="86"/>
      <c r="MIM36" s="86"/>
      <c r="MIN36" s="86"/>
      <c r="MIO36" s="86"/>
      <c r="MIP36" s="86"/>
      <c r="MIQ36" s="86"/>
      <c r="MIR36" s="86"/>
      <c r="MIS36" s="86"/>
      <c r="MIT36" s="86"/>
      <c r="MIU36" s="86"/>
      <c r="MIV36" s="86"/>
      <c r="MIW36" s="86"/>
      <c r="MIX36" s="86"/>
      <c r="MIY36" s="86"/>
      <c r="MIZ36" s="86"/>
      <c r="MJA36" s="86"/>
      <c r="MJB36" s="86"/>
      <c r="MJC36" s="86"/>
      <c r="MJD36" s="86"/>
      <c r="MJE36" s="86"/>
      <c r="MJF36" s="86"/>
      <c r="MJG36" s="86"/>
      <c r="MJH36" s="86"/>
      <c r="MJI36" s="86"/>
      <c r="MJJ36" s="86"/>
      <c r="MJK36" s="86"/>
      <c r="MJL36" s="86"/>
      <c r="MJM36" s="86"/>
      <c r="MJN36" s="86"/>
      <c r="MJO36" s="86"/>
      <c r="MJP36" s="86"/>
      <c r="MJQ36" s="86"/>
      <c r="MJR36" s="86"/>
      <c r="MJS36" s="86"/>
      <c r="MJT36" s="86"/>
      <c r="MJU36" s="86"/>
      <c r="MJV36" s="86"/>
      <c r="MJW36" s="86"/>
      <c r="MJX36" s="86"/>
      <c r="MJY36" s="86"/>
      <c r="MJZ36" s="86"/>
      <c r="MKA36" s="86"/>
      <c r="MKB36" s="86"/>
      <c r="MKC36" s="86"/>
      <c r="MKD36" s="86"/>
      <c r="MKE36" s="86"/>
      <c r="MKF36" s="86"/>
      <c r="MKG36" s="86"/>
      <c r="MKH36" s="86"/>
      <c r="MKI36" s="86"/>
      <c r="MKJ36" s="86"/>
      <c r="MKK36" s="86"/>
      <c r="MKL36" s="86"/>
      <c r="MKM36" s="86"/>
      <c r="MKN36" s="86"/>
      <c r="MKO36" s="86"/>
      <c r="MKP36" s="86"/>
      <c r="MKQ36" s="86"/>
      <c r="MKR36" s="86"/>
      <c r="MKS36" s="86"/>
      <c r="MKT36" s="86"/>
      <c r="MKU36" s="86"/>
      <c r="MKV36" s="86"/>
      <c r="MKW36" s="86"/>
      <c r="MKX36" s="86"/>
      <c r="MKY36" s="86"/>
      <c r="MKZ36" s="86"/>
      <c r="MLA36" s="86"/>
      <c r="MLB36" s="86"/>
      <c r="MLC36" s="86"/>
      <c r="MLD36" s="86"/>
      <c r="MLE36" s="86"/>
      <c r="MLF36" s="86"/>
      <c r="MLG36" s="86"/>
      <c r="MLH36" s="86"/>
      <c r="MLI36" s="86"/>
      <c r="MLJ36" s="86"/>
      <c r="MLK36" s="86"/>
      <c r="MLL36" s="86"/>
      <c r="MLM36" s="86"/>
      <c r="MLN36" s="86"/>
      <c r="MLO36" s="86"/>
      <c r="MLP36" s="86"/>
      <c r="MLQ36" s="86"/>
      <c r="MLR36" s="86"/>
      <c r="MLS36" s="86"/>
      <c r="MLT36" s="86"/>
      <c r="MLU36" s="86"/>
      <c r="MLV36" s="86"/>
      <c r="MLW36" s="86"/>
      <c r="MLX36" s="86"/>
      <c r="MLY36" s="86"/>
      <c r="MLZ36" s="86"/>
      <c r="MMA36" s="86"/>
      <c r="MMB36" s="86"/>
      <c r="MMC36" s="86"/>
      <c r="MMD36" s="86"/>
      <c r="MME36" s="86"/>
      <c r="MMF36" s="86"/>
      <c r="MMG36" s="86"/>
      <c r="MMH36" s="86"/>
      <c r="MMI36" s="86"/>
      <c r="MMJ36" s="86"/>
      <c r="MMK36" s="86"/>
      <c r="MML36" s="86"/>
      <c r="MMM36" s="86"/>
      <c r="MMN36" s="86"/>
      <c r="MMO36" s="86"/>
      <c r="MMP36" s="86"/>
      <c r="MMQ36" s="86"/>
      <c r="MMR36" s="86"/>
      <c r="MMS36" s="86"/>
      <c r="MMT36" s="86"/>
      <c r="MMU36" s="86"/>
      <c r="MMV36" s="86"/>
      <c r="MMW36" s="86"/>
      <c r="MMX36" s="86"/>
      <c r="MMY36" s="86"/>
      <c r="MMZ36" s="86"/>
      <c r="MNA36" s="86"/>
      <c r="MNB36" s="86"/>
      <c r="MNC36" s="86"/>
      <c r="MND36" s="86"/>
      <c r="MNE36" s="86"/>
      <c r="MNF36" s="86"/>
      <c r="MNG36" s="86"/>
      <c r="MNH36" s="86"/>
      <c r="MNI36" s="86"/>
      <c r="MNJ36" s="86"/>
      <c r="MNK36" s="86"/>
      <c r="MNL36" s="86"/>
      <c r="MNM36" s="86"/>
      <c r="MNN36" s="86"/>
      <c r="MNO36" s="86"/>
      <c r="MNP36" s="86"/>
      <c r="MNQ36" s="86"/>
      <c r="MNR36" s="86"/>
      <c r="MNS36" s="86"/>
      <c r="MNT36" s="86"/>
      <c r="MNU36" s="86"/>
      <c r="MNV36" s="86"/>
      <c r="MNW36" s="86"/>
      <c r="MNX36" s="86"/>
      <c r="MNY36" s="86"/>
      <c r="MNZ36" s="86"/>
      <c r="MOA36" s="86"/>
      <c r="MOB36" s="86"/>
      <c r="MOC36" s="86"/>
      <c r="MOD36" s="86"/>
      <c r="MOE36" s="86"/>
      <c r="MOF36" s="86"/>
      <c r="MOG36" s="86"/>
      <c r="MOH36" s="86"/>
      <c r="MOI36" s="86"/>
      <c r="MOJ36" s="86"/>
      <c r="MOK36" s="86"/>
      <c r="MOL36" s="86"/>
      <c r="MOM36" s="86"/>
      <c r="MON36" s="86"/>
      <c r="MOO36" s="86"/>
      <c r="MOP36" s="86"/>
      <c r="MOQ36" s="86"/>
      <c r="MOR36" s="86"/>
      <c r="MOS36" s="86"/>
      <c r="MOT36" s="86"/>
      <c r="MOU36" s="86"/>
      <c r="MOV36" s="86"/>
      <c r="MOW36" s="86"/>
      <c r="MOX36" s="86"/>
      <c r="MOY36" s="86"/>
      <c r="MOZ36" s="86"/>
      <c r="MPA36" s="86"/>
      <c r="MPB36" s="86"/>
      <c r="MPC36" s="86"/>
      <c r="MPD36" s="86"/>
      <c r="MPE36" s="86"/>
      <c r="MPF36" s="86"/>
      <c r="MPG36" s="86"/>
      <c r="MPH36" s="86"/>
      <c r="MPI36" s="86"/>
      <c r="MPJ36" s="86"/>
      <c r="MPK36" s="86"/>
      <c r="MPL36" s="86"/>
      <c r="MPM36" s="86"/>
      <c r="MPN36" s="86"/>
      <c r="MPO36" s="86"/>
      <c r="MPP36" s="86"/>
      <c r="MPQ36" s="86"/>
      <c r="MPR36" s="86"/>
      <c r="MPS36" s="86"/>
      <c r="MPT36" s="86"/>
      <c r="MPU36" s="86"/>
      <c r="MPV36" s="86"/>
      <c r="MPW36" s="86"/>
      <c r="MPX36" s="86"/>
      <c r="MPY36" s="86"/>
      <c r="MPZ36" s="86"/>
      <c r="MQA36" s="86"/>
      <c r="MQB36" s="86"/>
      <c r="MQC36" s="86"/>
      <c r="MQD36" s="86"/>
      <c r="MQE36" s="86"/>
      <c r="MQF36" s="86"/>
      <c r="MQG36" s="86"/>
      <c r="MQH36" s="86"/>
      <c r="MQI36" s="86"/>
      <c r="MQJ36" s="86"/>
      <c r="MQK36" s="86"/>
      <c r="MQL36" s="86"/>
      <c r="MQM36" s="86"/>
      <c r="MQN36" s="86"/>
      <c r="MQO36" s="86"/>
      <c r="MQP36" s="86"/>
      <c r="MQQ36" s="86"/>
      <c r="MQR36" s="86"/>
      <c r="MQS36" s="86"/>
      <c r="MQT36" s="86"/>
      <c r="MQU36" s="86"/>
      <c r="MQV36" s="86"/>
      <c r="MQW36" s="86"/>
      <c r="MQX36" s="86"/>
      <c r="MQY36" s="86"/>
      <c r="MQZ36" s="86"/>
      <c r="MRA36" s="86"/>
      <c r="MRB36" s="86"/>
      <c r="MRC36" s="86"/>
      <c r="MRD36" s="86"/>
      <c r="MRE36" s="86"/>
      <c r="MRF36" s="86"/>
      <c r="MRG36" s="86"/>
      <c r="MRH36" s="86"/>
      <c r="MRI36" s="86"/>
      <c r="MRJ36" s="86"/>
      <c r="MRK36" s="86"/>
      <c r="MRL36" s="86"/>
      <c r="MRM36" s="86"/>
      <c r="MRN36" s="86"/>
      <c r="MRO36" s="86"/>
      <c r="MRP36" s="86"/>
      <c r="MRQ36" s="86"/>
      <c r="MRR36" s="86"/>
      <c r="MRS36" s="86"/>
      <c r="MRT36" s="86"/>
      <c r="MRU36" s="86"/>
      <c r="MRV36" s="86"/>
      <c r="MRW36" s="86"/>
      <c r="MRX36" s="86"/>
      <c r="MRY36" s="86"/>
      <c r="MRZ36" s="86"/>
      <c r="MSA36" s="86"/>
      <c r="MSB36" s="86"/>
      <c r="MSC36" s="86"/>
      <c r="MSD36" s="86"/>
      <c r="MSE36" s="86"/>
      <c r="MSF36" s="86"/>
      <c r="MSG36" s="86"/>
      <c r="MSH36" s="86"/>
      <c r="MSI36" s="86"/>
      <c r="MSJ36" s="86"/>
      <c r="MSK36" s="86"/>
      <c r="MSL36" s="86"/>
      <c r="MSM36" s="86"/>
      <c r="MSN36" s="86"/>
      <c r="MSO36" s="86"/>
      <c r="MSP36" s="86"/>
      <c r="MSQ36" s="86"/>
      <c r="MSR36" s="86"/>
      <c r="MSS36" s="86"/>
      <c r="MST36" s="86"/>
      <c r="MSU36" s="86"/>
      <c r="MSV36" s="86"/>
      <c r="MSW36" s="86"/>
      <c r="MSX36" s="86"/>
      <c r="MSY36" s="86"/>
      <c r="MSZ36" s="86"/>
      <c r="MTA36" s="86"/>
      <c r="MTB36" s="86"/>
      <c r="MTC36" s="86"/>
      <c r="MTD36" s="86"/>
      <c r="MTE36" s="86"/>
      <c r="MTF36" s="86"/>
      <c r="MTG36" s="86"/>
      <c r="MTH36" s="86"/>
      <c r="MTI36" s="86"/>
      <c r="MTJ36" s="86"/>
      <c r="MTK36" s="86"/>
      <c r="MTL36" s="86"/>
      <c r="MTM36" s="86"/>
      <c r="MTN36" s="86"/>
      <c r="MTO36" s="86"/>
      <c r="MTP36" s="86"/>
      <c r="MTQ36" s="86"/>
      <c r="MTR36" s="86"/>
      <c r="MTS36" s="86"/>
      <c r="MTT36" s="86"/>
      <c r="MTU36" s="86"/>
      <c r="MTV36" s="86"/>
      <c r="MTW36" s="86"/>
      <c r="MTX36" s="86"/>
      <c r="MTY36" s="86"/>
      <c r="MTZ36" s="86"/>
      <c r="MUA36" s="86"/>
      <c r="MUB36" s="86"/>
      <c r="MUC36" s="86"/>
      <c r="MUD36" s="86"/>
      <c r="MUE36" s="86"/>
      <c r="MUF36" s="86"/>
      <c r="MUG36" s="86"/>
      <c r="MUH36" s="86"/>
      <c r="MUI36" s="86"/>
      <c r="MUJ36" s="86"/>
      <c r="MUK36" s="86"/>
      <c r="MUL36" s="86"/>
      <c r="MUM36" s="86"/>
      <c r="MUN36" s="86"/>
      <c r="MUO36" s="86"/>
      <c r="MUP36" s="86"/>
      <c r="MUQ36" s="86"/>
      <c r="MUR36" s="86"/>
      <c r="MUS36" s="86"/>
      <c r="MUT36" s="86"/>
      <c r="MUU36" s="86"/>
      <c r="MUV36" s="86"/>
      <c r="MUW36" s="86"/>
      <c r="MUX36" s="86"/>
      <c r="MUY36" s="86"/>
      <c r="MUZ36" s="86"/>
      <c r="MVA36" s="86"/>
      <c r="MVB36" s="86"/>
      <c r="MVC36" s="86"/>
      <c r="MVD36" s="86"/>
      <c r="MVE36" s="86"/>
      <c r="MVF36" s="86"/>
      <c r="MVG36" s="86"/>
      <c r="MVH36" s="86"/>
      <c r="MVI36" s="86"/>
      <c r="MVJ36" s="86"/>
      <c r="MVK36" s="86"/>
      <c r="MVL36" s="86"/>
      <c r="MVM36" s="86"/>
      <c r="MVN36" s="86"/>
      <c r="MVO36" s="86"/>
      <c r="MVP36" s="86"/>
      <c r="MVQ36" s="86"/>
      <c r="MVR36" s="86"/>
      <c r="MVS36" s="86"/>
      <c r="MVT36" s="86"/>
      <c r="MVU36" s="86"/>
      <c r="MVV36" s="86"/>
      <c r="MVW36" s="86"/>
      <c r="MVX36" s="86"/>
      <c r="MVY36" s="86"/>
      <c r="MVZ36" s="86"/>
      <c r="MWA36" s="86"/>
      <c r="MWB36" s="86"/>
      <c r="MWC36" s="86"/>
      <c r="MWD36" s="86"/>
      <c r="MWE36" s="86"/>
      <c r="MWF36" s="86"/>
      <c r="MWG36" s="86"/>
      <c r="MWH36" s="86"/>
      <c r="MWI36" s="86"/>
      <c r="MWJ36" s="86"/>
      <c r="MWK36" s="86"/>
      <c r="MWL36" s="86"/>
      <c r="MWM36" s="86"/>
      <c r="MWN36" s="86"/>
      <c r="MWO36" s="86"/>
      <c r="MWP36" s="86"/>
      <c r="MWQ36" s="86"/>
      <c r="MWR36" s="86"/>
      <c r="MWS36" s="86"/>
      <c r="MWT36" s="86"/>
      <c r="MWU36" s="86"/>
      <c r="MWV36" s="86"/>
      <c r="MWW36" s="86"/>
      <c r="MWX36" s="86"/>
      <c r="MWY36" s="86"/>
      <c r="MWZ36" s="86"/>
      <c r="MXA36" s="86"/>
      <c r="MXB36" s="86"/>
      <c r="MXC36" s="86"/>
      <c r="MXD36" s="86"/>
      <c r="MXE36" s="86"/>
      <c r="MXF36" s="86"/>
      <c r="MXG36" s="86"/>
      <c r="MXH36" s="86"/>
      <c r="MXI36" s="86"/>
      <c r="MXJ36" s="86"/>
      <c r="MXK36" s="86"/>
      <c r="MXL36" s="86"/>
      <c r="MXM36" s="86"/>
      <c r="MXN36" s="86"/>
      <c r="MXO36" s="86"/>
      <c r="MXP36" s="86"/>
      <c r="MXQ36" s="86"/>
      <c r="MXR36" s="86"/>
      <c r="MXS36" s="86"/>
      <c r="MXT36" s="86"/>
      <c r="MXU36" s="86"/>
      <c r="MXV36" s="86"/>
      <c r="MXW36" s="86"/>
      <c r="MXX36" s="86"/>
      <c r="MXY36" s="86"/>
      <c r="MXZ36" s="86"/>
      <c r="MYA36" s="86"/>
      <c r="MYB36" s="86"/>
      <c r="MYC36" s="86"/>
      <c r="MYD36" s="86"/>
      <c r="MYE36" s="86"/>
      <c r="MYF36" s="86"/>
      <c r="MYG36" s="86"/>
      <c r="MYH36" s="86"/>
      <c r="MYI36" s="86"/>
      <c r="MYJ36" s="86"/>
      <c r="MYK36" s="86"/>
      <c r="MYL36" s="86"/>
      <c r="MYM36" s="86"/>
      <c r="MYN36" s="86"/>
      <c r="MYO36" s="86"/>
      <c r="MYP36" s="86"/>
      <c r="MYQ36" s="86"/>
      <c r="MYR36" s="86"/>
      <c r="MYS36" s="86"/>
      <c r="MYT36" s="86"/>
      <c r="MYU36" s="86"/>
      <c r="MYV36" s="86"/>
      <c r="MYW36" s="86"/>
      <c r="MYX36" s="86"/>
      <c r="MYY36" s="86"/>
      <c r="MYZ36" s="86"/>
      <c r="MZA36" s="86"/>
      <c r="MZB36" s="86"/>
      <c r="MZC36" s="86"/>
      <c r="MZD36" s="86"/>
      <c r="MZE36" s="86"/>
      <c r="MZF36" s="86"/>
      <c r="MZG36" s="86"/>
      <c r="MZH36" s="86"/>
      <c r="MZI36" s="86"/>
      <c r="MZJ36" s="86"/>
      <c r="MZK36" s="86"/>
      <c r="MZL36" s="86"/>
      <c r="MZM36" s="86"/>
      <c r="MZN36" s="86"/>
      <c r="MZO36" s="86"/>
      <c r="MZP36" s="86"/>
      <c r="MZQ36" s="86"/>
      <c r="MZR36" s="86"/>
      <c r="MZS36" s="86"/>
      <c r="MZT36" s="86"/>
      <c r="MZU36" s="86"/>
      <c r="MZV36" s="86"/>
      <c r="MZW36" s="86"/>
      <c r="MZX36" s="86"/>
      <c r="MZY36" s="86"/>
      <c r="MZZ36" s="86"/>
      <c r="NAA36" s="86"/>
      <c r="NAB36" s="86"/>
      <c r="NAC36" s="86"/>
      <c r="NAD36" s="86"/>
      <c r="NAE36" s="86"/>
      <c r="NAF36" s="86"/>
      <c r="NAG36" s="86"/>
      <c r="NAH36" s="86"/>
      <c r="NAI36" s="86"/>
      <c r="NAJ36" s="86"/>
      <c r="NAK36" s="86"/>
      <c r="NAL36" s="86"/>
      <c r="NAM36" s="86"/>
      <c r="NAN36" s="86"/>
      <c r="NAO36" s="86"/>
      <c r="NAP36" s="86"/>
      <c r="NAQ36" s="86"/>
      <c r="NAR36" s="86"/>
      <c r="NAS36" s="86"/>
      <c r="NAT36" s="86"/>
      <c r="NAU36" s="86"/>
      <c r="NAV36" s="86"/>
      <c r="NAW36" s="86"/>
      <c r="NAX36" s="86"/>
      <c r="NAY36" s="86"/>
      <c r="NAZ36" s="86"/>
      <c r="NBA36" s="86"/>
      <c r="NBB36" s="86"/>
      <c r="NBC36" s="86"/>
      <c r="NBD36" s="86"/>
      <c r="NBE36" s="86"/>
      <c r="NBF36" s="86"/>
      <c r="NBG36" s="86"/>
      <c r="NBH36" s="86"/>
      <c r="NBI36" s="86"/>
      <c r="NBJ36" s="86"/>
      <c r="NBK36" s="86"/>
      <c r="NBL36" s="86"/>
      <c r="NBM36" s="86"/>
      <c r="NBN36" s="86"/>
      <c r="NBO36" s="86"/>
      <c r="NBP36" s="86"/>
      <c r="NBQ36" s="86"/>
      <c r="NBR36" s="86"/>
      <c r="NBS36" s="86"/>
      <c r="NBT36" s="86"/>
      <c r="NBU36" s="86"/>
      <c r="NBV36" s="86"/>
      <c r="NBW36" s="86"/>
      <c r="NBX36" s="86"/>
      <c r="NBY36" s="86"/>
      <c r="NBZ36" s="86"/>
      <c r="NCA36" s="86"/>
      <c r="NCB36" s="86"/>
      <c r="NCC36" s="86"/>
      <c r="NCD36" s="86"/>
      <c r="NCE36" s="86"/>
      <c r="NCF36" s="86"/>
      <c r="NCG36" s="86"/>
      <c r="NCH36" s="86"/>
      <c r="NCI36" s="86"/>
      <c r="NCJ36" s="86"/>
      <c r="NCK36" s="86"/>
      <c r="NCL36" s="86"/>
      <c r="NCM36" s="86"/>
      <c r="NCN36" s="86"/>
      <c r="NCO36" s="86"/>
      <c r="NCP36" s="86"/>
      <c r="NCQ36" s="86"/>
      <c r="NCR36" s="86"/>
      <c r="NCS36" s="86"/>
      <c r="NCT36" s="86"/>
      <c r="NCU36" s="86"/>
      <c r="NCV36" s="86"/>
      <c r="NCW36" s="86"/>
      <c r="NCX36" s="86"/>
      <c r="NCY36" s="86"/>
      <c r="NCZ36" s="86"/>
      <c r="NDA36" s="86"/>
      <c r="NDB36" s="86"/>
      <c r="NDC36" s="86"/>
      <c r="NDD36" s="86"/>
      <c r="NDE36" s="86"/>
      <c r="NDF36" s="86"/>
      <c r="NDG36" s="86"/>
      <c r="NDH36" s="86"/>
      <c r="NDI36" s="86"/>
      <c r="NDJ36" s="86"/>
      <c r="NDK36" s="86"/>
      <c r="NDL36" s="86"/>
      <c r="NDM36" s="86"/>
      <c r="NDN36" s="86"/>
      <c r="NDO36" s="86"/>
      <c r="NDP36" s="86"/>
      <c r="NDQ36" s="86"/>
      <c r="NDR36" s="86"/>
      <c r="NDS36" s="86"/>
      <c r="NDT36" s="86"/>
      <c r="NDU36" s="86"/>
      <c r="NDV36" s="86"/>
      <c r="NDW36" s="86"/>
      <c r="NDX36" s="86"/>
      <c r="NDY36" s="86"/>
      <c r="NDZ36" s="86"/>
      <c r="NEA36" s="86"/>
      <c r="NEB36" s="86"/>
      <c r="NEC36" s="86"/>
      <c r="NED36" s="86"/>
      <c r="NEE36" s="86"/>
      <c r="NEF36" s="86"/>
      <c r="NEG36" s="86"/>
      <c r="NEH36" s="86"/>
      <c r="NEI36" s="86"/>
      <c r="NEJ36" s="86"/>
      <c r="NEK36" s="86"/>
      <c r="NEL36" s="86"/>
      <c r="NEM36" s="86"/>
      <c r="NEN36" s="86"/>
      <c r="NEO36" s="86"/>
      <c r="NEP36" s="86"/>
      <c r="NEQ36" s="86"/>
      <c r="NER36" s="86"/>
      <c r="NES36" s="86"/>
      <c r="NET36" s="86"/>
      <c r="NEU36" s="86"/>
      <c r="NEV36" s="86"/>
      <c r="NEW36" s="86"/>
      <c r="NEX36" s="86"/>
      <c r="NEY36" s="86"/>
      <c r="NEZ36" s="86"/>
      <c r="NFA36" s="86"/>
      <c r="NFB36" s="86"/>
      <c r="NFC36" s="86"/>
      <c r="NFD36" s="86"/>
      <c r="NFE36" s="86"/>
      <c r="NFF36" s="86"/>
      <c r="NFG36" s="86"/>
      <c r="NFH36" s="86"/>
      <c r="NFI36" s="86"/>
      <c r="NFJ36" s="86"/>
      <c r="NFK36" s="86"/>
      <c r="NFL36" s="86"/>
      <c r="NFM36" s="86"/>
      <c r="NFN36" s="86"/>
      <c r="NFO36" s="86"/>
      <c r="NFP36" s="86"/>
      <c r="NFQ36" s="86"/>
      <c r="NFR36" s="86"/>
      <c r="NFS36" s="86"/>
      <c r="NFT36" s="86"/>
      <c r="NFU36" s="86"/>
      <c r="NFV36" s="86"/>
      <c r="NFW36" s="86"/>
      <c r="NFX36" s="86"/>
      <c r="NFY36" s="86"/>
      <c r="NFZ36" s="86"/>
      <c r="NGA36" s="86"/>
      <c r="NGB36" s="86"/>
      <c r="NGC36" s="86"/>
      <c r="NGD36" s="86"/>
      <c r="NGE36" s="86"/>
      <c r="NGF36" s="86"/>
      <c r="NGG36" s="86"/>
      <c r="NGH36" s="86"/>
      <c r="NGI36" s="86"/>
      <c r="NGJ36" s="86"/>
      <c r="NGK36" s="86"/>
      <c r="NGL36" s="86"/>
      <c r="NGM36" s="86"/>
      <c r="NGN36" s="86"/>
      <c r="NGO36" s="86"/>
      <c r="NGP36" s="86"/>
      <c r="NGQ36" s="86"/>
      <c r="NGR36" s="86"/>
      <c r="NGS36" s="86"/>
      <c r="NGT36" s="86"/>
      <c r="NGU36" s="86"/>
      <c r="NGV36" s="86"/>
      <c r="NGW36" s="86"/>
      <c r="NGX36" s="86"/>
      <c r="NGY36" s="86"/>
      <c r="NGZ36" s="86"/>
      <c r="NHA36" s="86"/>
      <c r="NHB36" s="86"/>
      <c r="NHC36" s="86"/>
      <c r="NHD36" s="86"/>
      <c r="NHE36" s="86"/>
      <c r="NHF36" s="86"/>
      <c r="NHG36" s="86"/>
      <c r="NHH36" s="86"/>
      <c r="NHI36" s="86"/>
      <c r="NHJ36" s="86"/>
      <c r="NHK36" s="86"/>
      <c r="NHL36" s="86"/>
      <c r="NHM36" s="86"/>
      <c r="NHN36" s="86"/>
      <c r="NHO36" s="86"/>
      <c r="NHP36" s="86"/>
      <c r="NHQ36" s="86"/>
      <c r="NHR36" s="86"/>
      <c r="NHS36" s="86"/>
      <c r="NHT36" s="86"/>
      <c r="NHU36" s="86"/>
      <c r="NHV36" s="86"/>
      <c r="NHW36" s="86"/>
      <c r="NHX36" s="86"/>
      <c r="NHY36" s="86"/>
      <c r="NHZ36" s="86"/>
      <c r="NIA36" s="86"/>
      <c r="NIB36" s="86"/>
      <c r="NIC36" s="86"/>
      <c r="NID36" s="86"/>
      <c r="NIE36" s="86"/>
      <c r="NIF36" s="86"/>
      <c r="NIG36" s="86"/>
      <c r="NIH36" s="86"/>
      <c r="NII36" s="86"/>
      <c r="NIJ36" s="86"/>
      <c r="NIK36" s="86"/>
      <c r="NIL36" s="86"/>
      <c r="NIM36" s="86"/>
      <c r="NIN36" s="86"/>
      <c r="NIO36" s="86"/>
      <c r="NIP36" s="86"/>
      <c r="NIQ36" s="86"/>
      <c r="NIR36" s="86"/>
      <c r="NIS36" s="86"/>
      <c r="NIT36" s="86"/>
      <c r="NIU36" s="86"/>
      <c r="NIV36" s="86"/>
      <c r="NIW36" s="86"/>
      <c r="NIX36" s="86"/>
      <c r="NIY36" s="86"/>
      <c r="NIZ36" s="86"/>
      <c r="NJA36" s="86"/>
      <c r="NJB36" s="86"/>
      <c r="NJC36" s="86"/>
      <c r="NJD36" s="86"/>
      <c r="NJE36" s="86"/>
      <c r="NJF36" s="86"/>
      <c r="NJG36" s="86"/>
      <c r="NJH36" s="86"/>
      <c r="NJI36" s="86"/>
      <c r="NJJ36" s="86"/>
      <c r="NJK36" s="86"/>
      <c r="NJL36" s="86"/>
      <c r="NJM36" s="86"/>
      <c r="NJN36" s="86"/>
      <c r="NJO36" s="86"/>
      <c r="NJP36" s="86"/>
      <c r="NJQ36" s="86"/>
      <c r="NJR36" s="86"/>
      <c r="NJS36" s="86"/>
      <c r="NJT36" s="86"/>
      <c r="NJU36" s="86"/>
      <c r="NJV36" s="86"/>
      <c r="NJW36" s="86"/>
      <c r="NJX36" s="86"/>
      <c r="NJY36" s="86"/>
      <c r="NJZ36" s="86"/>
      <c r="NKA36" s="86"/>
      <c r="NKB36" s="86"/>
      <c r="NKC36" s="86"/>
      <c r="NKD36" s="86"/>
      <c r="NKE36" s="86"/>
      <c r="NKF36" s="86"/>
      <c r="NKG36" s="86"/>
      <c r="NKH36" s="86"/>
      <c r="NKI36" s="86"/>
      <c r="NKJ36" s="86"/>
      <c r="NKK36" s="86"/>
      <c r="NKL36" s="86"/>
      <c r="NKM36" s="86"/>
      <c r="NKN36" s="86"/>
      <c r="NKO36" s="86"/>
      <c r="NKP36" s="86"/>
      <c r="NKQ36" s="86"/>
      <c r="NKR36" s="86"/>
      <c r="NKS36" s="86"/>
      <c r="NKT36" s="86"/>
      <c r="NKU36" s="86"/>
      <c r="NKV36" s="86"/>
      <c r="NKW36" s="86"/>
      <c r="NKX36" s="86"/>
      <c r="NKY36" s="86"/>
      <c r="NKZ36" s="86"/>
      <c r="NLA36" s="86"/>
      <c r="NLB36" s="86"/>
      <c r="NLC36" s="86"/>
      <c r="NLD36" s="86"/>
      <c r="NLE36" s="86"/>
      <c r="NLF36" s="86"/>
      <c r="NLG36" s="86"/>
      <c r="NLH36" s="86"/>
      <c r="NLI36" s="86"/>
      <c r="NLJ36" s="86"/>
      <c r="NLK36" s="86"/>
      <c r="NLL36" s="86"/>
      <c r="NLM36" s="86"/>
      <c r="NLN36" s="86"/>
      <c r="NLO36" s="86"/>
      <c r="NLP36" s="86"/>
      <c r="NLQ36" s="86"/>
      <c r="NLR36" s="86"/>
      <c r="NLS36" s="86"/>
      <c r="NLT36" s="86"/>
      <c r="NLU36" s="86"/>
      <c r="NLV36" s="86"/>
      <c r="NLW36" s="86"/>
      <c r="NLX36" s="86"/>
      <c r="NLY36" s="86"/>
      <c r="NLZ36" s="86"/>
      <c r="NMA36" s="86"/>
      <c r="NMB36" s="86"/>
      <c r="NMC36" s="86"/>
      <c r="NMD36" s="86"/>
      <c r="NME36" s="86"/>
      <c r="NMF36" s="86"/>
      <c r="NMG36" s="86"/>
      <c r="NMH36" s="86"/>
      <c r="NMI36" s="86"/>
      <c r="NMJ36" s="86"/>
      <c r="NMK36" s="86"/>
      <c r="NML36" s="86"/>
      <c r="NMM36" s="86"/>
      <c r="NMN36" s="86"/>
      <c r="NMO36" s="86"/>
      <c r="NMP36" s="86"/>
      <c r="NMQ36" s="86"/>
      <c r="NMR36" s="86"/>
      <c r="NMS36" s="86"/>
      <c r="NMT36" s="86"/>
      <c r="NMU36" s="86"/>
      <c r="NMV36" s="86"/>
      <c r="NMW36" s="86"/>
      <c r="NMX36" s="86"/>
      <c r="NMY36" s="86"/>
      <c r="NMZ36" s="86"/>
      <c r="NNA36" s="86"/>
      <c r="NNB36" s="86"/>
      <c r="NNC36" s="86"/>
      <c r="NND36" s="86"/>
      <c r="NNE36" s="86"/>
      <c r="NNF36" s="86"/>
      <c r="NNG36" s="86"/>
      <c r="NNH36" s="86"/>
      <c r="NNI36" s="86"/>
      <c r="NNJ36" s="86"/>
      <c r="NNK36" s="86"/>
      <c r="NNL36" s="86"/>
      <c r="NNM36" s="86"/>
      <c r="NNN36" s="86"/>
      <c r="NNO36" s="86"/>
      <c r="NNP36" s="86"/>
      <c r="NNQ36" s="86"/>
      <c r="NNR36" s="86"/>
      <c r="NNS36" s="86"/>
      <c r="NNT36" s="86"/>
      <c r="NNU36" s="86"/>
      <c r="NNV36" s="86"/>
      <c r="NNW36" s="86"/>
      <c r="NNX36" s="86"/>
      <c r="NNY36" s="86"/>
      <c r="NNZ36" s="86"/>
      <c r="NOA36" s="86"/>
      <c r="NOB36" s="86"/>
      <c r="NOC36" s="86"/>
      <c r="NOD36" s="86"/>
      <c r="NOE36" s="86"/>
      <c r="NOF36" s="86"/>
      <c r="NOG36" s="86"/>
      <c r="NOH36" s="86"/>
      <c r="NOI36" s="86"/>
      <c r="NOJ36" s="86"/>
      <c r="NOK36" s="86"/>
      <c r="NOL36" s="86"/>
      <c r="NOM36" s="86"/>
      <c r="NON36" s="86"/>
      <c r="NOO36" s="86"/>
      <c r="NOP36" s="86"/>
      <c r="NOQ36" s="86"/>
      <c r="NOR36" s="86"/>
      <c r="NOS36" s="86"/>
      <c r="NOT36" s="86"/>
      <c r="NOU36" s="86"/>
      <c r="NOV36" s="86"/>
      <c r="NOW36" s="86"/>
      <c r="NOX36" s="86"/>
      <c r="NOY36" s="86"/>
      <c r="NOZ36" s="86"/>
      <c r="NPA36" s="86"/>
      <c r="NPB36" s="86"/>
      <c r="NPC36" s="86"/>
      <c r="NPD36" s="86"/>
      <c r="NPE36" s="86"/>
      <c r="NPF36" s="86"/>
      <c r="NPG36" s="86"/>
      <c r="NPH36" s="86"/>
      <c r="NPI36" s="86"/>
      <c r="NPJ36" s="86"/>
      <c r="NPK36" s="86"/>
      <c r="NPL36" s="86"/>
      <c r="NPM36" s="86"/>
      <c r="NPN36" s="86"/>
      <c r="NPO36" s="86"/>
      <c r="NPP36" s="86"/>
      <c r="NPQ36" s="86"/>
      <c r="NPR36" s="86"/>
      <c r="NPS36" s="86"/>
      <c r="NPT36" s="86"/>
      <c r="NPU36" s="86"/>
      <c r="NPV36" s="86"/>
      <c r="NPW36" s="86"/>
      <c r="NPX36" s="86"/>
      <c r="NPY36" s="86"/>
      <c r="NPZ36" s="86"/>
      <c r="NQA36" s="86"/>
      <c r="NQB36" s="86"/>
      <c r="NQC36" s="86"/>
      <c r="NQD36" s="86"/>
      <c r="NQE36" s="86"/>
      <c r="NQF36" s="86"/>
      <c r="NQG36" s="86"/>
      <c r="NQH36" s="86"/>
      <c r="NQI36" s="86"/>
      <c r="NQJ36" s="86"/>
      <c r="NQK36" s="86"/>
      <c r="NQL36" s="86"/>
      <c r="NQM36" s="86"/>
      <c r="NQN36" s="86"/>
      <c r="NQO36" s="86"/>
      <c r="NQP36" s="86"/>
      <c r="NQQ36" s="86"/>
      <c r="NQR36" s="86"/>
      <c r="NQS36" s="86"/>
      <c r="NQT36" s="86"/>
      <c r="NQU36" s="86"/>
      <c r="NQV36" s="86"/>
      <c r="NQW36" s="86"/>
      <c r="NQX36" s="86"/>
      <c r="NQY36" s="86"/>
      <c r="NQZ36" s="86"/>
      <c r="NRA36" s="86"/>
      <c r="NRB36" s="86"/>
      <c r="NRC36" s="86"/>
      <c r="NRD36" s="86"/>
      <c r="NRE36" s="86"/>
      <c r="NRF36" s="86"/>
      <c r="NRG36" s="86"/>
      <c r="NRH36" s="86"/>
      <c r="NRI36" s="86"/>
      <c r="NRJ36" s="86"/>
      <c r="NRK36" s="86"/>
      <c r="NRL36" s="86"/>
      <c r="NRM36" s="86"/>
      <c r="NRN36" s="86"/>
      <c r="NRO36" s="86"/>
      <c r="NRP36" s="86"/>
      <c r="NRQ36" s="86"/>
      <c r="NRR36" s="86"/>
      <c r="NRS36" s="86"/>
      <c r="NRT36" s="86"/>
      <c r="NRU36" s="86"/>
      <c r="NRV36" s="86"/>
      <c r="NRW36" s="86"/>
      <c r="NRX36" s="86"/>
      <c r="NRY36" s="86"/>
      <c r="NRZ36" s="86"/>
      <c r="NSA36" s="86"/>
      <c r="NSB36" s="86"/>
      <c r="NSC36" s="86"/>
      <c r="NSD36" s="86"/>
      <c r="NSE36" s="86"/>
      <c r="NSF36" s="86"/>
      <c r="NSG36" s="86"/>
      <c r="NSH36" s="86"/>
      <c r="NSI36" s="86"/>
      <c r="NSJ36" s="86"/>
      <c r="NSK36" s="86"/>
      <c r="NSL36" s="86"/>
      <c r="NSM36" s="86"/>
      <c r="NSN36" s="86"/>
      <c r="NSO36" s="86"/>
      <c r="NSP36" s="86"/>
      <c r="NSQ36" s="86"/>
      <c r="NSR36" s="86"/>
      <c r="NSS36" s="86"/>
      <c r="NST36" s="86"/>
      <c r="NSU36" s="86"/>
      <c r="NSV36" s="86"/>
      <c r="NSW36" s="86"/>
      <c r="NSX36" s="86"/>
      <c r="NSY36" s="86"/>
      <c r="NSZ36" s="86"/>
      <c r="NTA36" s="86"/>
      <c r="NTB36" s="86"/>
      <c r="NTC36" s="86"/>
      <c r="NTD36" s="86"/>
      <c r="NTE36" s="86"/>
      <c r="NTF36" s="86"/>
      <c r="NTG36" s="86"/>
      <c r="NTH36" s="86"/>
      <c r="NTI36" s="86"/>
      <c r="NTJ36" s="86"/>
      <c r="NTK36" s="86"/>
      <c r="NTL36" s="86"/>
      <c r="NTM36" s="86"/>
      <c r="NTN36" s="86"/>
      <c r="NTO36" s="86"/>
      <c r="NTP36" s="86"/>
      <c r="NTQ36" s="86"/>
      <c r="NTR36" s="86"/>
      <c r="NTS36" s="86"/>
      <c r="NTT36" s="86"/>
      <c r="NTU36" s="86"/>
      <c r="NTV36" s="86"/>
      <c r="NTW36" s="86"/>
      <c r="NTX36" s="86"/>
      <c r="NTY36" s="86"/>
      <c r="NTZ36" s="86"/>
      <c r="NUA36" s="86"/>
      <c r="NUB36" s="86"/>
      <c r="NUC36" s="86"/>
      <c r="NUD36" s="86"/>
      <c r="NUE36" s="86"/>
      <c r="NUF36" s="86"/>
      <c r="NUG36" s="86"/>
      <c r="NUH36" s="86"/>
      <c r="NUI36" s="86"/>
      <c r="NUJ36" s="86"/>
      <c r="NUK36" s="86"/>
      <c r="NUL36" s="86"/>
      <c r="NUM36" s="86"/>
      <c r="NUN36" s="86"/>
      <c r="NUO36" s="86"/>
      <c r="NUP36" s="86"/>
      <c r="NUQ36" s="86"/>
      <c r="NUR36" s="86"/>
      <c r="NUS36" s="86"/>
      <c r="NUT36" s="86"/>
      <c r="NUU36" s="86"/>
      <c r="NUV36" s="86"/>
      <c r="NUW36" s="86"/>
      <c r="NUX36" s="86"/>
      <c r="NUY36" s="86"/>
      <c r="NUZ36" s="86"/>
      <c r="NVA36" s="86"/>
      <c r="NVB36" s="86"/>
      <c r="NVC36" s="86"/>
      <c r="NVD36" s="86"/>
      <c r="NVE36" s="86"/>
      <c r="NVF36" s="86"/>
      <c r="NVG36" s="86"/>
      <c r="NVH36" s="86"/>
      <c r="NVI36" s="86"/>
      <c r="NVJ36" s="86"/>
      <c r="NVK36" s="86"/>
      <c r="NVL36" s="86"/>
      <c r="NVM36" s="86"/>
      <c r="NVN36" s="86"/>
      <c r="NVO36" s="86"/>
      <c r="NVP36" s="86"/>
      <c r="NVQ36" s="86"/>
      <c r="NVR36" s="86"/>
      <c r="NVS36" s="86"/>
      <c r="NVT36" s="86"/>
      <c r="NVU36" s="86"/>
      <c r="NVV36" s="86"/>
      <c r="NVW36" s="86"/>
      <c r="NVX36" s="86"/>
      <c r="NVY36" s="86"/>
      <c r="NVZ36" s="86"/>
      <c r="NWA36" s="86"/>
      <c r="NWB36" s="86"/>
      <c r="NWC36" s="86"/>
      <c r="NWD36" s="86"/>
      <c r="NWE36" s="86"/>
      <c r="NWF36" s="86"/>
      <c r="NWG36" s="86"/>
      <c r="NWH36" s="86"/>
      <c r="NWI36" s="86"/>
      <c r="NWJ36" s="86"/>
      <c r="NWK36" s="86"/>
      <c r="NWL36" s="86"/>
      <c r="NWM36" s="86"/>
      <c r="NWN36" s="86"/>
      <c r="NWO36" s="86"/>
      <c r="NWP36" s="86"/>
      <c r="NWQ36" s="86"/>
      <c r="NWR36" s="86"/>
      <c r="NWS36" s="86"/>
      <c r="NWT36" s="86"/>
      <c r="NWU36" s="86"/>
      <c r="NWV36" s="86"/>
      <c r="NWW36" s="86"/>
      <c r="NWX36" s="86"/>
      <c r="NWY36" s="86"/>
      <c r="NWZ36" s="86"/>
      <c r="NXA36" s="86"/>
      <c r="NXB36" s="86"/>
      <c r="NXC36" s="86"/>
      <c r="NXD36" s="86"/>
      <c r="NXE36" s="86"/>
      <c r="NXF36" s="86"/>
      <c r="NXG36" s="86"/>
      <c r="NXH36" s="86"/>
      <c r="NXI36" s="86"/>
      <c r="NXJ36" s="86"/>
      <c r="NXK36" s="86"/>
      <c r="NXL36" s="86"/>
      <c r="NXM36" s="86"/>
      <c r="NXN36" s="86"/>
      <c r="NXO36" s="86"/>
      <c r="NXP36" s="86"/>
      <c r="NXQ36" s="86"/>
      <c r="NXR36" s="86"/>
      <c r="NXS36" s="86"/>
      <c r="NXT36" s="86"/>
      <c r="NXU36" s="86"/>
      <c r="NXV36" s="86"/>
      <c r="NXW36" s="86"/>
      <c r="NXX36" s="86"/>
      <c r="NXY36" s="86"/>
      <c r="NXZ36" s="86"/>
      <c r="NYA36" s="86"/>
      <c r="NYB36" s="86"/>
      <c r="NYC36" s="86"/>
      <c r="NYD36" s="86"/>
      <c r="NYE36" s="86"/>
      <c r="NYF36" s="86"/>
      <c r="NYG36" s="86"/>
      <c r="NYH36" s="86"/>
      <c r="NYI36" s="86"/>
      <c r="NYJ36" s="86"/>
      <c r="NYK36" s="86"/>
      <c r="NYL36" s="86"/>
      <c r="NYM36" s="86"/>
      <c r="NYN36" s="86"/>
      <c r="NYO36" s="86"/>
      <c r="NYP36" s="86"/>
      <c r="NYQ36" s="86"/>
      <c r="NYR36" s="86"/>
      <c r="NYS36" s="86"/>
      <c r="NYT36" s="86"/>
      <c r="NYU36" s="86"/>
      <c r="NYV36" s="86"/>
      <c r="NYW36" s="86"/>
      <c r="NYX36" s="86"/>
      <c r="NYY36" s="86"/>
      <c r="NYZ36" s="86"/>
      <c r="NZA36" s="86"/>
      <c r="NZB36" s="86"/>
      <c r="NZC36" s="86"/>
      <c r="NZD36" s="86"/>
      <c r="NZE36" s="86"/>
      <c r="NZF36" s="86"/>
      <c r="NZG36" s="86"/>
      <c r="NZH36" s="86"/>
      <c r="NZI36" s="86"/>
      <c r="NZJ36" s="86"/>
      <c r="NZK36" s="86"/>
      <c r="NZL36" s="86"/>
      <c r="NZM36" s="86"/>
      <c r="NZN36" s="86"/>
      <c r="NZO36" s="86"/>
      <c r="NZP36" s="86"/>
      <c r="NZQ36" s="86"/>
      <c r="NZR36" s="86"/>
      <c r="NZS36" s="86"/>
      <c r="NZT36" s="86"/>
      <c r="NZU36" s="86"/>
      <c r="NZV36" s="86"/>
      <c r="NZW36" s="86"/>
      <c r="NZX36" s="86"/>
      <c r="NZY36" s="86"/>
      <c r="NZZ36" s="86"/>
      <c r="OAA36" s="86"/>
      <c r="OAB36" s="86"/>
      <c r="OAC36" s="86"/>
      <c r="OAD36" s="86"/>
      <c r="OAE36" s="86"/>
      <c r="OAF36" s="86"/>
      <c r="OAG36" s="86"/>
      <c r="OAH36" s="86"/>
      <c r="OAI36" s="86"/>
      <c r="OAJ36" s="86"/>
      <c r="OAK36" s="86"/>
      <c r="OAL36" s="86"/>
      <c r="OAM36" s="86"/>
      <c r="OAN36" s="86"/>
      <c r="OAO36" s="86"/>
      <c r="OAP36" s="86"/>
      <c r="OAQ36" s="86"/>
      <c r="OAR36" s="86"/>
      <c r="OAS36" s="86"/>
      <c r="OAT36" s="86"/>
      <c r="OAU36" s="86"/>
      <c r="OAV36" s="86"/>
      <c r="OAW36" s="86"/>
      <c r="OAX36" s="86"/>
      <c r="OAY36" s="86"/>
      <c r="OAZ36" s="86"/>
      <c r="OBA36" s="86"/>
      <c r="OBB36" s="86"/>
      <c r="OBC36" s="86"/>
      <c r="OBD36" s="86"/>
      <c r="OBE36" s="86"/>
      <c r="OBF36" s="86"/>
      <c r="OBG36" s="86"/>
      <c r="OBH36" s="86"/>
      <c r="OBI36" s="86"/>
      <c r="OBJ36" s="86"/>
      <c r="OBK36" s="86"/>
      <c r="OBL36" s="86"/>
      <c r="OBM36" s="86"/>
      <c r="OBN36" s="86"/>
      <c r="OBO36" s="86"/>
      <c r="OBP36" s="86"/>
      <c r="OBQ36" s="86"/>
      <c r="OBR36" s="86"/>
      <c r="OBS36" s="86"/>
      <c r="OBT36" s="86"/>
      <c r="OBU36" s="86"/>
      <c r="OBV36" s="86"/>
      <c r="OBW36" s="86"/>
      <c r="OBX36" s="86"/>
      <c r="OBY36" s="86"/>
      <c r="OBZ36" s="86"/>
      <c r="OCA36" s="86"/>
      <c r="OCB36" s="86"/>
      <c r="OCC36" s="86"/>
      <c r="OCD36" s="86"/>
      <c r="OCE36" s="86"/>
      <c r="OCF36" s="86"/>
      <c r="OCG36" s="86"/>
      <c r="OCH36" s="86"/>
      <c r="OCI36" s="86"/>
      <c r="OCJ36" s="86"/>
      <c r="OCK36" s="86"/>
      <c r="OCL36" s="86"/>
      <c r="OCM36" s="86"/>
      <c r="OCN36" s="86"/>
      <c r="OCO36" s="86"/>
      <c r="OCP36" s="86"/>
      <c r="OCQ36" s="86"/>
      <c r="OCR36" s="86"/>
      <c r="OCS36" s="86"/>
      <c r="OCT36" s="86"/>
      <c r="OCU36" s="86"/>
      <c r="OCV36" s="86"/>
      <c r="OCW36" s="86"/>
      <c r="OCX36" s="86"/>
      <c r="OCY36" s="86"/>
      <c r="OCZ36" s="86"/>
      <c r="ODA36" s="86"/>
      <c r="ODB36" s="86"/>
      <c r="ODC36" s="86"/>
      <c r="ODD36" s="86"/>
      <c r="ODE36" s="86"/>
      <c r="ODF36" s="86"/>
      <c r="ODG36" s="86"/>
      <c r="ODH36" s="86"/>
      <c r="ODI36" s="86"/>
      <c r="ODJ36" s="86"/>
      <c r="ODK36" s="86"/>
      <c r="ODL36" s="86"/>
      <c r="ODM36" s="86"/>
      <c r="ODN36" s="86"/>
      <c r="ODO36" s="86"/>
      <c r="ODP36" s="86"/>
      <c r="ODQ36" s="86"/>
      <c r="ODR36" s="86"/>
      <c r="ODS36" s="86"/>
      <c r="ODT36" s="86"/>
      <c r="ODU36" s="86"/>
      <c r="ODV36" s="86"/>
      <c r="ODW36" s="86"/>
      <c r="ODX36" s="86"/>
      <c r="ODY36" s="86"/>
      <c r="ODZ36" s="86"/>
      <c r="OEA36" s="86"/>
      <c r="OEB36" s="86"/>
      <c r="OEC36" s="86"/>
      <c r="OED36" s="86"/>
      <c r="OEE36" s="86"/>
      <c r="OEF36" s="86"/>
      <c r="OEG36" s="86"/>
      <c r="OEH36" s="86"/>
      <c r="OEI36" s="86"/>
      <c r="OEJ36" s="86"/>
      <c r="OEK36" s="86"/>
      <c r="OEL36" s="86"/>
      <c r="OEM36" s="86"/>
      <c r="OEN36" s="86"/>
      <c r="OEO36" s="86"/>
      <c r="OEP36" s="86"/>
      <c r="OEQ36" s="86"/>
      <c r="OER36" s="86"/>
      <c r="OES36" s="86"/>
      <c r="OET36" s="86"/>
      <c r="OEU36" s="86"/>
      <c r="OEV36" s="86"/>
      <c r="OEW36" s="86"/>
      <c r="OEX36" s="86"/>
      <c r="OEY36" s="86"/>
      <c r="OEZ36" s="86"/>
      <c r="OFA36" s="86"/>
      <c r="OFB36" s="86"/>
      <c r="OFC36" s="86"/>
      <c r="OFD36" s="86"/>
      <c r="OFE36" s="86"/>
      <c r="OFF36" s="86"/>
      <c r="OFG36" s="86"/>
      <c r="OFH36" s="86"/>
      <c r="OFI36" s="86"/>
      <c r="OFJ36" s="86"/>
      <c r="OFK36" s="86"/>
      <c r="OFL36" s="86"/>
      <c r="OFM36" s="86"/>
      <c r="OFN36" s="86"/>
      <c r="OFO36" s="86"/>
      <c r="OFP36" s="86"/>
      <c r="OFQ36" s="86"/>
      <c r="OFR36" s="86"/>
      <c r="OFS36" s="86"/>
      <c r="OFT36" s="86"/>
      <c r="OFU36" s="86"/>
      <c r="OFV36" s="86"/>
      <c r="OFW36" s="86"/>
      <c r="OFX36" s="86"/>
      <c r="OFY36" s="86"/>
      <c r="OFZ36" s="86"/>
      <c r="OGA36" s="86"/>
      <c r="OGB36" s="86"/>
      <c r="OGC36" s="86"/>
      <c r="OGD36" s="86"/>
      <c r="OGE36" s="86"/>
      <c r="OGF36" s="86"/>
      <c r="OGG36" s="86"/>
      <c r="OGH36" s="86"/>
      <c r="OGI36" s="86"/>
      <c r="OGJ36" s="86"/>
      <c r="OGK36" s="86"/>
      <c r="OGL36" s="86"/>
      <c r="OGM36" s="86"/>
      <c r="OGN36" s="86"/>
      <c r="OGO36" s="86"/>
      <c r="OGP36" s="86"/>
      <c r="OGQ36" s="86"/>
      <c r="OGR36" s="86"/>
      <c r="OGS36" s="86"/>
      <c r="OGT36" s="86"/>
      <c r="OGU36" s="86"/>
      <c r="OGV36" s="86"/>
      <c r="OGW36" s="86"/>
      <c r="OGX36" s="86"/>
      <c r="OGY36" s="86"/>
      <c r="OGZ36" s="86"/>
      <c r="OHA36" s="86"/>
      <c r="OHB36" s="86"/>
      <c r="OHC36" s="86"/>
      <c r="OHD36" s="86"/>
      <c r="OHE36" s="86"/>
      <c r="OHF36" s="86"/>
      <c r="OHG36" s="86"/>
      <c r="OHH36" s="86"/>
      <c r="OHI36" s="86"/>
      <c r="OHJ36" s="86"/>
      <c r="OHK36" s="86"/>
      <c r="OHL36" s="86"/>
      <c r="OHM36" s="86"/>
      <c r="OHN36" s="86"/>
      <c r="OHO36" s="86"/>
      <c r="OHP36" s="86"/>
      <c r="OHQ36" s="86"/>
      <c r="OHR36" s="86"/>
      <c r="OHS36" s="86"/>
      <c r="OHT36" s="86"/>
      <c r="OHU36" s="86"/>
      <c r="OHV36" s="86"/>
      <c r="OHW36" s="86"/>
      <c r="OHX36" s="86"/>
      <c r="OHY36" s="86"/>
      <c r="OHZ36" s="86"/>
      <c r="OIA36" s="86"/>
      <c r="OIB36" s="86"/>
      <c r="OIC36" s="86"/>
      <c r="OID36" s="86"/>
      <c r="OIE36" s="86"/>
      <c r="OIF36" s="86"/>
      <c r="OIG36" s="86"/>
      <c r="OIH36" s="86"/>
      <c r="OII36" s="86"/>
      <c r="OIJ36" s="86"/>
      <c r="OIK36" s="86"/>
      <c r="OIL36" s="86"/>
      <c r="OIM36" s="86"/>
      <c r="OIN36" s="86"/>
      <c r="OIO36" s="86"/>
      <c r="OIP36" s="86"/>
      <c r="OIQ36" s="86"/>
      <c r="OIR36" s="86"/>
      <c r="OIS36" s="86"/>
      <c r="OIT36" s="86"/>
      <c r="OIU36" s="86"/>
      <c r="OIV36" s="86"/>
      <c r="OIW36" s="86"/>
      <c r="OIX36" s="86"/>
      <c r="OIY36" s="86"/>
      <c r="OIZ36" s="86"/>
      <c r="OJA36" s="86"/>
      <c r="OJB36" s="86"/>
      <c r="OJC36" s="86"/>
      <c r="OJD36" s="86"/>
      <c r="OJE36" s="86"/>
      <c r="OJF36" s="86"/>
      <c r="OJG36" s="86"/>
      <c r="OJH36" s="86"/>
      <c r="OJI36" s="86"/>
      <c r="OJJ36" s="86"/>
      <c r="OJK36" s="86"/>
      <c r="OJL36" s="86"/>
      <c r="OJM36" s="86"/>
      <c r="OJN36" s="86"/>
      <c r="OJO36" s="86"/>
      <c r="OJP36" s="86"/>
      <c r="OJQ36" s="86"/>
      <c r="OJR36" s="86"/>
      <c r="OJS36" s="86"/>
      <c r="OJT36" s="86"/>
      <c r="OJU36" s="86"/>
      <c r="OJV36" s="86"/>
      <c r="OJW36" s="86"/>
      <c r="OJX36" s="86"/>
      <c r="OJY36" s="86"/>
      <c r="OJZ36" s="86"/>
      <c r="OKA36" s="86"/>
      <c r="OKB36" s="86"/>
      <c r="OKC36" s="86"/>
      <c r="OKD36" s="86"/>
      <c r="OKE36" s="86"/>
      <c r="OKF36" s="86"/>
      <c r="OKG36" s="86"/>
      <c r="OKH36" s="86"/>
      <c r="OKI36" s="86"/>
      <c r="OKJ36" s="86"/>
      <c r="OKK36" s="86"/>
      <c r="OKL36" s="86"/>
      <c r="OKM36" s="86"/>
      <c r="OKN36" s="86"/>
      <c r="OKO36" s="86"/>
      <c r="OKP36" s="86"/>
      <c r="OKQ36" s="86"/>
      <c r="OKR36" s="86"/>
      <c r="OKS36" s="86"/>
      <c r="OKT36" s="86"/>
      <c r="OKU36" s="86"/>
      <c r="OKV36" s="86"/>
      <c r="OKW36" s="86"/>
      <c r="OKX36" s="86"/>
      <c r="OKY36" s="86"/>
      <c r="OKZ36" s="86"/>
      <c r="OLA36" s="86"/>
      <c r="OLB36" s="86"/>
      <c r="OLC36" s="86"/>
      <c r="OLD36" s="86"/>
      <c r="OLE36" s="86"/>
      <c r="OLF36" s="86"/>
      <c r="OLG36" s="86"/>
      <c r="OLH36" s="86"/>
      <c r="OLI36" s="86"/>
      <c r="OLJ36" s="86"/>
      <c r="OLK36" s="86"/>
      <c r="OLL36" s="86"/>
      <c r="OLM36" s="86"/>
      <c r="OLN36" s="86"/>
      <c r="OLO36" s="86"/>
      <c r="OLP36" s="86"/>
      <c r="OLQ36" s="86"/>
      <c r="OLR36" s="86"/>
      <c r="OLS36" s="86"/>
      <c r="OLT36" s="86"/>
      <c r="OLU36" s="86"/>
      <c r="OLV36" s="86"/>
      <c r="OLW36" s="86"/>
      <c r="OLX36" s="86"/>
      <c r="OLY36" s="86"/>
      <c r="OLZ36" s="86"/>
      <c r="OMA36" s="86"/>
      <c r="OMB36" s="86"/>
      <c r="OMC36" s="86"/>
      <c r="OMD36" s="86"/>
      <c r="OME36" s="86"/>
      <c r="OMF36" s="86"/>
      <c r="OMG36" s="86"/>
      <c r="OMH36" s="86"/>
      <c r="OMI36" s="86"/>
      <c r="OMJ36" s="86"/>
      <c r="OMK36" s="86"/>
      <c r="OML36" s="86"/>
      <c r="OMM36" s="86"/>
      <c r="OMN36" s="86"/>
      <c r="OMO36" s="86"/>
      <c r="OMP36" s="86"/>
      <c r="OMQ36" s="86"/>
      <c r="OMR36" s="86"/>
      <c r="OMS36" s="86"/>
      <c r="OMT36" s="86"/>
      <c r="OMU36" s="86"/>
      <c r="OMV36" s="86"/>
      <c r="OMW36" s="86"/>
      <c r="OMX36" s="86"/>
      <c r="OMY36" s="86"/>
      <c r="OMZ36" s="86"/>
      <c r="ONA36" s="86"/>
      <c r="ONB36" s="86"/>
      <c r="ONC36" s="86"/>
      <c r="OND36" s="86"/>
      <c r="ONE36" s="86"/>
      <c r="ONF36" s="86"/>
      <c r="ONG36" s="86"/>
      <c r="ONH36" s="86"/>
      <c r="ONI36" s="86"/>
      <c r="ONJ36" s="86"/>
      <c r="ONK36" s="86"/>
      <c r="ONL36" s="86"/>
      <c r="ONM36" s="86"/>
      <c r="ONN36" s="86"/>
      <c r="ONO36" s="86"/>
      <c r="ONP36" s="86"/>
      <c r="ONQ36" s="86"/>
      <c r="ONR36" s="86"/>
      <c r="ONS36" s="86"/>
      <c r="ONT36" s="86"/>
      <c r="ONU36" s="86"/>
      <c r="ONV36" s="86"/>
      <c r="ONW36" s="86"/>
      <c r="ONX36" s="86"/>
      <c r="ONY36" s="86"/>
      <c r="ONZ36" s="86"/>
      <c r="OOA36" s="86"/>
      <c r="OOB36" s="86"/>
      <c r="OOC36" s="86"/>
      <c r="OOD36" s="86"/>
      <c r="OOE36" s="86"/>
      <c r="OOF36" s="86"/>
      <c r="OOG36" s="86"/>
      <c r="OOH36" s="86"/>
      <c r="OOI36" s="86"/>
      <c r="OOJ36" s="86"/>
      <c r="OOK36" s="86"/>
      <c r="OOL36" s="86"/>
      <c r="OOM36" s="86"/>
      <c r="OON36" s="86"/>
      <c r="OOO36" s="86"/>
      <c r="OOP36" s="86"/>
      <c r="OOQ36" s="86"/>
      <c r="OOR36" s="86"/>
      <c r="OOS36" s="86"/>
      <c r="OOT36" s="86"/>
      <c r="OOU36" s="86"/>
      <c r="OOV36" s="86"/>
      <c r="OOW36" s="86"/>
      <c r="OOX36" s="86"/>
      <c r="OOY36" s="86"/>
      <c r="OOZ36" s="86"/>
      <c r="OPA36" s="86"/>
      <c r="OPB36" s="86"/>
      <c r="OPC36" s="86"/>
      <c r="OPD36" s="86"/>
      <c r="OPE36" s="86"/>
      <c r="OPF36" s="86"/>
      <c r="OPG36" s="86"/>
      <c r="OPH36" s="86"/>
      <c r="OPI36" s="86"/>
      <c r="OPJ36" s="86"/>
      <c r="OPK36" s="86"/>
      <c r="OPL36" s="86"/>
      <c r="OPM36" s="86"/>
      <c r="OPN36" s="86"/>
      <c r="OPO36" s="86"/>
      <c r="OPP36" s="86"/>
      <c r="OPQ36" s="86"/>
      <c r="OPR36" s="86"/>
      <c r="OPS36" s="86"/>
      <c r="OPT36" s="86"/>
      <c r="OPU36" s="86"/>
      <c r="OPV36" s="86"/>
      <c r="OPW36" s="86"/>
      <c r="OPX36" s="86"/>
      <c r="OPY36" s="86"/>
      <c r="OPZ36" s="86"/>
      <c r="OQA36" s="86"/>
      <c r="OQB36" s="86"/>
      <c r="OQC36" s="86"/>
      <c r="OQD36" s="86"/>
      <c r="OQE36" s="86"/>
      <c r="OQF36" s="86"/>
      <c r="OQG36" s="86"/>
      <c r="OQH36" s="86"/>
      <c r="OQI36" s="86"/>
      <c r="OQJ36" s="86"/>
      <c r="OQK36" s="86"/>
      <c r="OQL36" s="86"/>
      <c r="OQM36" s="86"/>
      <c r="OQN36" s="86"/>
      <c r="OQO36" s="86"/>
      <c r="OQP36" s="86"/>
      <c r="OQQ36" s="86"/>
      <c r="OQR36" s="86"/>
      <c r="OQS36" s="86"/>
      <c r="OQT36" s="86"/>
      <c r="OQU36" s="86"/>
      <c r="OQV36" s="86"/>
      <c r="OQW36" s="86"/>
      <c r="OQX36" s="86"/>
      <c r="OQY36" s="86"/>
      <c r="OQZ36" s="86"/>
      <c r="ORA36" s="86"/>
      <c r="ORB36" s="86"/>
      <c r="ORC36" s="86"/>
      <c r="ORD36" s="86"/>
      <c r="ORE36" s="86"/>
      <c r="ORF36" s="86"/>
      <c r="ORG36" s="86"/>
      <c r="ORH36" s="86"/>
      <c r="ORI36" s="86"/>
      <c r="ORJ36" s="86"/>
      <c r="ORK36" s="86"/>
      <c r="ORL36" s="86"/>
      <c r="ORM36" s="86"/>
      <c r="ORN36" s="86"/>
      <c r="ORO36" s="86"/>
      <c r="ORP36" s="86"/>
      <c r="ORQ36" s="86"/>
      <c r="ORR36" s="86"/>
      <c r="ORS36" s="86"/>
      <c r="ORT36" s="86"/>
      <c r="ORU36" s="86"/>
      <c r="ORV36" s="86"/>
      <c r="ORW36" s="86"/>
      <c r="ORX36" s="86"/>
      <c r="ORY36" s="86"/>
      <c r="ORZ36" s="86"/>
      <c r="OSA36" s="86"/>
      <c r="OSB36" s="86"/>
      <c r="OSC36" s="86"/>
      <c r="OSD36" s="86"/>
      <c r="OSE36" s="86"/>
      <c r="OSF36" s="86"/>
      <c r="OSG36" s="86"/>
      <c r="OSH36" s="86"/>
      <c r="OSI36" s="86"/>
      <c r="OSJ36" s="86"/>
      <c r="OSK36" s="86"/>
      <c r="OSL36" s="86"/>
      <c r="OSM36" s="86"/>
      <c r="OSN36" s="86"/>
      <c r="OSO36" s="86"/>
      <c r="OSP36" s="86"/>
      <c r="OSQ36" s="86"/>
      <c r="OSR36" s="86"/>
      <c r="OSS36" s="86"/>
      <c r="OST36" s="86"/>
      <c r="OSU36" s="86"/>
      <c r="OSV36" s="86"/>
      <c r="OSW36" s="86"/>
      <c r="OSX36" s="86"/>
      <c r="OSY36" s="86"/>
      <c r="OSZ36" s="86"/>
      <c r="OTA36" s="86"/>
      <c r="OTB36" s="86"/>
      <c r="OTC36" s="86"/>
      <c r="OTD36" s="86"/>
      <c r="OTE36" s="86"/>
      <c r="OTF36" s="86"/>
      <c r="OTG36" s="86"/>
      <c r="OTH36" s="86"/>
      <c r="OTI36" s="86"/>
      <c r="OTJ36" s="86"/>
      <c r="OTK36" s="86"/>
      <c r="OTL36" s="86"/>
      <c r="OTM36" s="86"/>
      <c r="OTN36" s="86"/>
      <c r="OTO36" s="86"/>
      <c r="OTP36" s="86"/>
      <c r="OTQ36" s="86"/>
      <c r="OTR36" s="86"/>
      <c r="OTS36" s="86"/>
      <c r="OTT36" s="86"/>
      <c r="OTU36" s="86"/>
      <c r="OTV36" s="86"/>
      <c r="OTW36" s="86"/>
      <c r="OTX36" s="86"/>
      <c r="OTY36" s="86"/>
      <c r="OTZ36" s="86"/>
      <c r="OUA36" s="86"/>
      <c r="OUB36" s="86"/>
      <c r="OUC36" s="86"/>
      <c r="OUD36" s="86"/>
      <c r="OUE36" s="86"/>
      <c r="OUF36" s="86"/>
      <c r="OUG36" s="86"/>
      <c r="OUH36" s="86"/>
      <c r="OUI36" s="86"/>
      <c r="OUJ36" s="86"/>
      <c r="OUK36" s="86"/>
      <c r="OUL36" s="86"/>
      <c r="OUM36" s="86"/>
      <c r="OUN36" s="86"/>
      <c r="OUO36" s="86"/>
      <c r="OUP36" s="86"/>
      <c r="OUQ36" s="86"/>
      <c r="OUR36" s="86"/>
      <c r="OUS36" s="86"/>
      <c r="OUT36" s="86"/>
      <c r="OUU36" s="86"/>
      <c r="OUV36" s="86"/>
      <c r="OUW36" s="86"/>
      <c r="OUX36" s="86"/>
      <c r="OUY36" s="86"/>
      <c r="OUZ36" s="86"/>
      <c r="OVA36" s="86"/>
      <c r="OVB36" s="86"/>
      <c r="OVC36" s="86"/>
      <c r="OVD36" s="86"/>
      <c r="OVE36" s="86"/>
      <c r="OVF36" s="86"/>
      <c r="OVG36" s="86"/>
      <c r="OVH36" s="86"/>
      <c r="OVI36" s="86"/>
      <c r="OVJ36" s="86"/>
      <c r="OVK36" s="86"/>
      <c r="OVL36" s="86"/>
      <c r="OVM36" s="86"/>
      <c r="OVN36" s="86"/>
      <c r="OVO36" s="86"/>
      <c r="OVP36" s="86"/>
      <c r="OVQ36" s="86"/>
      <c r="OVR36" s="86"/>
      <c r="OVS36" s="86"/>
      <c r="OVT36" s="86"/>
      <c r="OVU36" s="86"/>
      <c r="OVV36" s="86"/>
      <c r="OVW36" s="86"/>
      <c r="OVX36" s="86"/>
      <c r="OVY36" s="86"/>
      <c r="OVZ36" s="86"/>
      <c r="OWA36" s="86"/>
      <c r="OWB36" s="86"/>
      <c r="OWC36" s="86"/>
      <c r="OWD36" s="86"/>
      <c r="OWE36" s="86"/>
      <c r="OWF36" s="86"/>
      <c r="OWG36" s="86"/>
      <c r="OWH36" s="86"/>
      <c r="OWI36" s="86"/>
      <c r="OWJ36" s="86"/>
      <c r="OWK36" s="86"/>
      <c r="OWL36" s="86"/>
      <c r="OWM36" s="86"/>
      <c r="OWN36" s="86"/>
      <c r="OWO36" s="86"/>
      <c r="OWP36" s="86"/>
      <c r="OWQ36" s="86"/>
      <c r="OWR36" s="86"/>
      <c r="OWS36" s="86"/>
      <c r="OWT36" s="86"/>
      <c r="OWU36" s="86"/>
      <c r="OWV36" s="86"/>
      <c r="OWW36" s="86"/>
      <c r="OWX36" s="86"/>
      <c r="OWY36" s="86"/>
      <c r="OWZ36" s="86"/>
      <c r="OXA36" s="86"/>
      <c r="OXB36" s="86"/>
      <c r="OXC36" s="86"/>
      <c r="OXD36" s="86"/>
      <c r="OXE36" s="86"/>
      <c r="OXF36" s="86"/>
      <c r="OXG36" s="86"/>
      <c r="OXH36" s="86"/>
      <c r="OXI36" s="86"/>
      <c r="OXJ36" s="86"/>
      <c r="OXK36" s="86"/>
      <c r="OXL36" s="86"/>
      <c r="OXM36" s="86"/>
      <c r="OXN36" s="86"/>
      <c r="OXO36" s="86"/>
      <c r="OXP36" s="86"/>
      <c r="OXQ36" s="86"/>
      <c r="OXR36" s="86"/>
      <c r="OXS36" s="86"/>
      <c r="OXT36" s="86"/>
      <c r="OXU36" s="86"/>
      <c r="OXV36" s="86"/>
      <c r="OXW36" s="86"/>
      <c r="OXX36" s="86"/>
      <c r="OXY36" s="86"/>
      <c r="OXZ36" s="86"/>
      <c r="OYA36" s="86"/>
      <c r="OYB36" s="86"/>
      <c r="OYC36" s="86"/>
      <c r="OYD36" s="86"/>
      <c r="OYE36" s="86"/>
      <c r="OYF36" s="86"/>
      <c r="OYG36" s="86"/>
      <c r="OYH36" s="86"/>
      <c r="OYI36" s="86"/>
      <c r="OYJ36" s="86"/>
      <c r="OYK36" s="86"/>
      <c r="OYL36" s="86"/>
      <c r="OYM36" s="86"/>
      <c r="OYN36" s="86"/>
      <c r="OYO36" s="86"/>
      <c r="OYP36" s="86"/>
      <c r="OYQ36" s="86"/>
      <c r="OYR36" s="86"/>
      <c r="OYS36" s="86"/>
      <c r="OYT36" s="86"/>
      <c r="OYU36" s="86"/>
      <c r="OYV36" s="86"/>
      <c r="OYW36" s="86"/>
      <c r="OYX36" s="86"/>
      <c r="OYY36" s="86"/>
      <c r="OYZ36" s="86"/>
      <c r="OZA36" s="86"/>
      <c r="OZB36" s="86"/>
      <c r="OZC36" s="86"/>
      <c r="OZD36" s="86"/>
      <c r="OZE36" s="86"/>
      <c r="OZF36" s="86"/>
      <c r="OZG36" s="86"/>
      <c r="OZH36" s="86"/>
      <c r="OZI36" s="86"/>
      <c r="OZJ36" s="86"/>
      <c r="OZK36" s="86"/>
      <c r="OZL36" s="86"/>
      <c r="OZM36" s="86"/>
      <c r="OZN36" s="86"/>
      <c r="OZO36" s="86"/>
      <c r="OZP36" s="86"/>
      <c r="OZQ36" s="86"/>
      <c r="OZR36" s="86"/>
      <c r="OZS36" s="86"/>
      <c r="OZT36" s="86"/>
      <c r="OZU36" s="86"/>
      <c r="OZV36" s="86"/>
      <c r="OZW36" s="86"/>
      <c r="OZX36" s="86"/>
      <c r="OZY36" s="86"/>
      <c r="OZZ36" s="86"/>
      <c r="PAA36" s="86"/>
      <c r="PAB36" s="86"/>
      <c r="PAC36" s="86"/>
      <c r="PAD36" s="86"/>
      <c r="PAE36" s="86"/>
      <c r="PAF36" s="86"/>
      <c r="PAG36" s="86"/>
      <c r="PAH36" s="86"/>
      <c r="PAI36" s="86"/>
      <c r="PAJ36" s="86"/>
      <c r="PAK36" s="86"/>
      <c r="PAL36" s="86"/>
      <c r="PAM36" s="86"/>
      <c r="PAN36" s="86"/>
      <c r="PAO36" s="86"/>
      <c r="PAP36" s="86"/>
      <c r="PAQ36" s="86"/>
      <c r="PAR36" s="86"/>
      <c r="PAS36" s="86"/>
      <c r="PAT36" s="86"/>
      <c r="PAU36" s="86"/>
      <c r="PAV36" s="86"/>
      <c r="PAW36" s="86"/>
      <c r="PAX36" s="86"/>
      <c r="PAY36" s="86"/>
      <c r="PAZ36" s="86"/>
      <c r="PBA36" s="86"/>
      <c r="PBB36" s="86"/>
      <c r="PBC36" s="86"/>
      <c r="PBD36" s="86"/>
      <c r="PBE36" s="86"/>
      <c r="PBF36" s="86"/>
      <c r="PBG36" s="86"/>
      <c r="PBH36" s="86"/>
      <c r="PBI36" s="86"/>
      <c r="PBJ36" s="86"/>
      <c r="PBK36" s="86"/>
      <c r="PBL36" s="86"/>
      <c r="PBM36" s="86"/>
      <c r="PBN36" s="86"/>
      <c r="PBO36" s="86"/>
      <c r="PBP36" s="86"/>
      <c r="PBQ36" s="86"/>
      <c r="PBR36" s="86"/>
      <c r="PBS36" s="86"/>
      <c r="PBT36" s="86"/>
      <c r="PBU36" s="86"/>
      <c r="PBV36" s="86"/>
      <c r="PBW36" s="86"/>
      <c r="PBX36" s="86"/>
      <c r="PBY36" s="86"/>
      <c r="PBZ36" s="86"/>
      <c r="PCA36" s="86"/>
      <c r="PCB36" s="86"/>
      <c r="PCC36" s="86"/>
      <c r="PCD36" s="86"/>
      <c r="PCE36" s="86"/>
      <c r="PCF36" s="86"/>
      <c r="PCG36" s="86"/>
      <c r="PCH36" s="86"/>
      <c r="PCI36" s="86"/>
      <c r="PCJ36" s="86"/>
      <c r="PCK36" s="86"/>
      <c r="PCL36" s="86"/>
      <c r="PCM36" s="86"/>
      <c r="PCN36" s="86"/>
      <c r="PCO36" s="86"/>
      <c r="PCP36" s="86"/>
      <c r="PCQ36" s="86"/>
      <c r="PCR36" s="86"/>
      <c r="PCS36" s="86"/>
      <c r="PCT36" s="86"/>
      <c r="PCU36" s="86"/>
      <c r="PCV36" s="86"/>
      <c r="PCW36" s="86"/>
      <c r="PCX36" s="86"/>
      <c r="PCY36" s="86"/>
      <c r="PCZ36" s="86"/>
      <c r="PDA36" s="86"/>
      <c r="PDB36" s="86"/>
      <c r="PDC36" s="86"/>
      <c r="PDD36" s="86"/>
      <c r="PDE36" s="86"/>
      <c r="PDF36" s="86"/>
      <c r="PDG36" s="86"/>
      <c r="PDH36" s="86"/>
      <c r="PDI36" s="86"/>
      <c r="PDJ36" s="86"/>
      <c r="PDK36" s="86"/>
      <c r="PDL36" s="86"/>
      <c r="PDM36" s="86"/>
      <c r="PDN36" s="86"/>
      <c r="PDO36" s="86"/>
      <c r="PDP36" s="86"/>
      <c r="PDQ36" s="86"/>
      <c r="PDR36" s="86"/>
      <c r="PDS36" s="86"/>
      <c r="PDT36" s="86"/>
      <c r="PDU36" s="86"/>
      <c r="PDV36" s="86"/>
      <c r="PDW36" s="86"/>
      <c r="PDX36" s="86"/>
      <c r="PDY36" s="86"/>
      <c r="PDZ36" s="86"/>
      <c r="PEA36" s="86"/>
      <c r="PEB36" s="86"/>
      <c r="PEC36" s="86"/>
      <c r="PED36" s="86"/>
      <c r="PEE36" s="86"/>
      <c r="PEF36" s="86"/>
      <c r="PEG36" s="86"/>
      <c r="PEH36" s="86"/>
      <c r="PEI36" s="86"/>
      <c r="PEJ36" s="86"/>
      <c r="PEK36" s="86"/>
      <c r="PEL36" s="86"/>
      <c r="PEM36" s="86"/>
      <c r="PEN36" s="86"/>
      <c r="PEO36" s="86"/>
      <c r="PEP36" s="86"/>
      <c r="PEQ36" s="86"/>
      <c r="PER36" s="86"/>
      <c r="PES36" s="86"/>
      <c r="PET36" s="86"/>
      <c r="PEU36" s="86"/>
      <c r="PEV36" s="86"/>
      <c r="PEW36" s="86"/>
      <c r="PEX36" s="86"/>
      <c r="PEY36" s="86"/>
      <c r="PEZ36" s="86"/>
      <c r="PFA36" s="86"/>
      <c r="PFB36" s="86"/>
      <c r="PFC36" s="86"/>
      <c r="PFD36" s="86"/>
      <c r="PFE36" s="86"/>
      <c r="PFF36" s="86"/>
      <c r="PFG36" s="86"/>
      <c r="PFH36" s="86"/>
      <c r="PFI36" s="86"/>
      <c r="PFJ36" s="86"/>
      <c r="PFK36" s="86"/>
      <c r="PFL36" s="86"/>
      <c r="PFM36" s="86"/>
      <c r="PFN36" s="86"/>
      <c r="PFO36" s="86"/>
      <c r="PFP36" s="86"/>
      <c r="PFQ36" s="86"/>
      <c r="PFR36" s="86"/>
      <c r="PFS36" s="86"/>
      <c r="PFT36" s="86"/>
      <c r="PFU36" s="86"/>
      <c r="PFV36" s="86"/>
      <c r="PFW36" s="86"/>
      <c r="PFX36" s="86"/>
      <c r="PFY36" s="86"/>
      <c r="PFZ36" s="86"/>
      <c r="PGA36" s="86"/>
      <c r="PGB36" s="86"/>
      <c r="PGC36" s="86"/>
      <c r="PGD36" s="86"/>
      <c r="PGE36" s="86"/>
      <c r="PGF36" s="86"/>
      <c r="PGG36" s="86"/>
      <c r="PGH36" s="86"/>
      <c r="PGI36" s="86"/>
      <c r="PGJ36" s="86"/>
      <c r="PGK36" s="86"/>
      <c r="PGL36" s="86"/>
      <c r="PGM36" s="86"/>
      <c r="PGN36" s="86"/>
      <c r="PGO36" s="86"/>
      <c r="PGP36" s="86"/>
      <c r="PGQ36" s="86"/>
      <c r="PGR36" s="86"/>
      <c r="PGS36" s="86"/>
      <c r="PGT36" s="86"/>
      <c r="PGU36" s="86"/>
      <c r="PGV36" s="86"/>
      <c r="PGW36" s="86"/>
      <c r="PGX36" s="86"/>
      <c r="PGY36" s="86"/>
      <c r="PGZ36" s="86"/>
      <c r="PHA36" s="86"/>
      <c r="PHB36" s="86"/>
      <c r="PHC36" s="86"/>
      <c r="PHD36" s="86"/>
      <c r="PHE36" s="86"/>
      <c r="PHF36" s="86"/>
      <c r="PHG36" s="86"/>
      <c r="PHH36" s="86"/>
      <c r="PHI36" s="86"/>
      <c r="PHJ36" s="86"/>
      <c r="PHK36" s="86"/>
      <c r="PHL36" s="86"/>
      <c r="PHM36" s="86"/>
      <c r="PHN36" s="86"/>
      <c r="PHO36" s="86"/>
      <c r="PHP36" s="86"/>
      <c r="PHQ36" s="86"/>
      <c r="PHR36" s="86"/>
      <c r="PHS36" s="86"/>
      <c r="PHT36" s="86"/>
      <c r="PHU36" s="86"/>
      <c r="PHV36" s="86"/>
      <c r="PHW36" s="86"/>
      <c r="PHX36" s="86"/>
      <c r="PHY36" s="86"/>
      <c r="PHZ36" s="86"/>
      <c r="PIA36" s="86"/>
      <c r="PIB36" s="86"/>
      <c r="PIC36" s="86"/>
      <c r="PID36" s="86"/>
      <c r="PIE36" s="86"/>
      <c r="PIF36" s="86"/>
      <c r="PIG36" s="86"/>
      <c r="PIH36" s="86"/>
      <c r="PII36" s="86"/>
      <c r="PIJ36" s="86"/>
      <c r="PIK36" s="86"/>
      <c r="PIL36" s="86"/>
      <c r="PIM36" s="86"/>
      <c r="PIN36" s="86"/>
      <c r="PIO36" s="86"/>
      <c r="PIP36" s="86"/>
      <c r="PIQ36" s="86"/>
      <c r="PIR36" s="86"/>
      <c r="PIS36" s="86"/>
      <c r="PIT36" s="86"/>
      <c r="PIU36" s="86"/>
      <c r="PIV36" s="86"/>
      <c r="PIW36" s="86"/>
      <c r="PIX36" s="86"/>
      <c r="PIY36" s="86"/>
      <c r="PIZ36" s="86"/>
      <c r="PJA36" s="86"/>
      <c r="PJB36" s="86"/>
      <c r="PJC36" s="86"/>
      <c r="PJD36" s="86"/>
      <c r="PJE36" s="86"/>
      <c r="PJF36" s="86"/>
      <c r="PJG36" s="86"/>
      <c r="PJH36" s="86"/>
      <c r="PJI36" s="86"/>
      <c r="PJJ36" s="86"/>
      <c r="PJK36" s="86"/>
      <c r="PJL36" s="86"/>
      <c r="PJM36" s="86"/>
      <c r="PJN36" s="86"/>
      <c r="PJO36" s="86"/>
      <c r="PJP36" s="86"/>
      <c r="PJQ36" s="86"/>
      <c r="PJR36" s="86"/>
      <c r="PJS36" s="86"/>
      <c r="PJT36" s="86"/>
      <c r="PJU36" s="86"/>
      <c r="PJV36" s="86"/>
      <c r="PJW36" s="86"/>
      <c r="PJX36" s="86"/>
      <c r="PJY36" s="86"/>
      <c r="PJZ36" s="86"/>
      <c r="PKA36" s="86"/>
      <c r="PKB36" s="86"/>
      <c r="PKC36" s="86"/>
      <c r="PKD36" s="86"/>
      <c r="PKE36" s="86"/>
      <c r="PKF36" s="86"/>
      <c r="PKG36" s="86"/>
      <c r="PKH36" s="86"/>
      <c r="PKI36" s="86"/>
      <c r="PKJ36" s="86"/>
      <c r="PKK36" s="86"/>
      <c r="PKL36" s="86"/>
      <c r="PKM36" s="86"/>
      <c r="PKN36" s="86"/>
      <c r="PKO36" s="86"/>
      <c r="PKP36" s="86"/>
      <c r="PKQ36" s="86"/>
      <c r="PKR36" s="86"/>
      <c r="PKS36" s="86"/>
      <c r="PKT36" s="86"/>
      <c r="PKU36" s="86"/>
      <c r="PKV36" s="86"/>
      <c r="PKW36" s="86"/>
      <c r="PKX36" s="86"/>
      <c r="PKY36" s="86"/>
      <c r="PKZ36" s="86"/>
      <c r="PLA36" s="86"/>
      <c r="PLB36" s="86"/>
      <c r="PLC36" s="86"/>
      <c r="PLD36" s="86"/>
      <c r="PLE36" s="86"/>
      <c r="PLF36" s="86"/>
      <c r="PLG36" s="86"/>
      <c r="PLH36" s="86"/>
      <c r="PLI36" s="86"/>
      <c r="PLJ36" s="86"/>
      <c r="PLK36" s="86"/>
      <c r="PLL36" s="86"/>
      <c r="PLM36" s="86"/>
      <c r="PLN36" s="86"/>
      <c r="PLO36" s="86"/>
      <c r="PLP36" s="86"/>
      <c r="PLQ36" s="86"/>
      <c r="PLR36" s="86"/>
      <c r="PLS36" s="86"/>
      <c r="PLT36" s="86"/>
      <c r="PLU36" s="86"/>
      <c r="PLV36" s="86"/>
      <c r="PLW36" s="86"/>
      <c r="PLX36" s="86"/>
      <c r="PLY36" s="86"/>
      <c r="PLZ36" s="86"/>
      <c r="PMA36" s="86"/>
      <c r="PMB36" s="86"/>
      <c r="PMC36" s="86"/>
      <c r="PMD36" s="86"/>
      <c r="PME36" s="86"/>
      <c r="PMF36" s="86"/>
      <c r="PMG36" s="86"/>
      <c r="PMH36" s="86"/>
      <c r="PMI36" s="86"/>
      <c r="PMJ36" s="86"/>
      <c r="PMK36" s="86"/>
      <c r="PML36" s="86"/>
      <c r="PMM36" s="86"/>
      <c r="PMN36" s="86"/>
      <c r="PMO36" s="86"/>
      <c r="PMP36" s="86"/>
      <c r="PMQ36" s="86"/>
      <c r="PMR36" s="86"/>
      <c r="PMS36" s="86"/>
      <c r="PMT36" s="86"/>
      <c r="PMU36" s="86"/>
      <c r="PMV36" s="86"/>
      <c r="PMW36" s="86"/>
      <c r="PMX36" s="86"/>
      <c r="PMY36" s="86"/>
      <c r="PMZ36" s="86"/>
      <c r="PNA36" s="86"/>
      <c r="PNB36" s="86"/>
      <c r="PNC36" s="86"/>
      <c r="PND36" s="86"/>
      <c r="PNE36" s="86"/>
      <c r="PNF36" s="86"/>
      <c r="PNG36" s="86"/>
      <c r="PNH36" s="86"/>
      <c r="PNI36" s="86"/>
      <c r="PNJ36" s="86"/>
      <c r="PNK36" s="86"/>
      <c r="PNL36" s="86"/>
      <c r="PNM36" s="86"/>
      <c r="PNN36" s="86"/>
      <c r="PNO36" s="86"/>
      <c r="PNP36" s="86"/>
      <c r="PNQ36" s="86"/>
      <c r="PNR36" s="86"/>
      <c r="PNS36" s="86"/>
      <c r="PNT36" s="86"/>
      <c r="PNU36" s="86"/>
      <c r="PNV36" s="86"/>
      <c r="PNW36" s="86"/>
      <c r="PNX36" s="86"/>
      <c r="PNY36" s="86"/>
      <c r="PNZ36" s="86"/>
      <c r="POA36" s="86"/>
      <c r="POB36" s="86"/>
      <c r="POC36" s="86"/>
      <c r="POD36" s="86"/>
      <c r="POE36" s="86"/>
      <c r="POF36" s="86"/>
      <c r="POG36" s="86"/>
      <c r="POH36" s="86"/>
      <c r="POI36" s="86"/>
      <c r="POJ36" s="86"/>
      <c r="POK36" s="86"/>
      <c r="POL36" s="86"/>
      <c r="POM36" s="86"/>
      <c r="PON36" s="86"/>
      <c r="POO36" s="86"/>
      <c r="POP36" s="86"/>
      <c r="POQ36" s="86"/>
      <c r="POR36" s="86"/>
      <c r="POS36" s="86"/>
      <c r="POT36" s="86"/>
      <c r="POU36" s="86"/>
      <c r="POV36" s="86"/>
      <c r="POW36" s="86"/>
      <c r="POX36" s="86"/>
      <c r="POY36" s="86"/>
      <c r="POZ36" s="86"/>
      <c r="PPA36" s="86"/>
      <c r="PPB36" s="86"/>
      <c r="PPC36" s="86"/>
      <c r="PPD36" s="86"/>
      <c r="PPE36" s="86"/>
      <c r="PPF36" s="86"/>
      <c r="PPG36" s="86"/>
      <c r="PPH36" s="86"/>
      <c r="PPI36" s="86"/>
      <c r="PPJ36" s="86"/>
      <c r="PPK36" s="86"/>
      <c r="PPL36" s="86"/>
      <c r="PPM36" s="86"/>
      <c r="PPN36" s="86"/>
      <c r="PPO36" s="86"/>
      <c r="PPP36" s="86"/>
      <c r="PPQ36" s="86"/>
      <c r="PPR36" s="86"/>
      <c r="PPS36" s="86"/>
      <c r="PPT36" s="86"/>
      <c r="PPU36" s="86"/>
      <c r="PPV36" s="86"/>
      <c r="PPW36" s="86"/>
      <c r="PPX36" s="86"/>
      <c r="PPY36" s="86"/>
      <c r="PPZ36" s="86"/>
      <c r="PQA36" s="86"/>
      <c r="PQB36" s="86"/>
      <c r="PQC36" s="86"/>
      <c r="PQD36" s="86"/>
      <c r="PQE36" s="86"/>
      <c r="PQF36" s="86"/>
      <c r="PQG36" s="86"/>
      <c r="PQH36" s="86"/>
      <c r="PQI36" s="86"/>
      <c r="PQJ36" s="86"/>
      <c r="PQK36" s="86"/>
      <c r="PQL36" s="86"/>
      <c r="PQM36" s="86"/>
      <c r="PQN36" s="86"/>
      <c r="PQO36" s="86"/>
      <c r="PQP36" s="86"/>
      <c r="PQQ36" s="86"/>
      <c r="PQR36" s="86"/>
      <c r="PQS36" s="86"/>
      <c r="PQT36" s="86"/>
      <c r="PQU36" s="86"/>
      <c r="PQV36" s="86"/>
      <c r="PQW36" s="86"/>
      <c r="PQX36" s="86"/>
      <c r="PQY36" s="86"/>
      <c r="PQZ36" s="86"/>
      <c r="PRA36" s="86"/>
      <c r="PRB36" s="86"/>
      <c r="PRC36" s="86"/>
      <c r="PRD36" s="86"/>
      <c r="PRE36" s="86"/>
      <c r="PRF36" s="86"/>
      <c r="PRG36" s="86"/>
      <c r="PRH36" s="86"/>
      <c r="PRI36" s="86"/>
      <c r="PRJ36" s="86"/>
      <c r="PRK36" s="86"/>
      <c r="PRL36" s="86"/>
      <c r="PRM36" s="86"/>
      <c r="PRN36" s="86"/>
      <c r="PRO36" s="86"/>
      <c r="PRP36" s="86"/>
      <c r="PRQ36" s="86"/>
      <c r="PRR36" s="86"/>
      <c r="PRS36" s="86"/>
      <c r="PRT36" s="86"/>
      <c r="PRU36" s="86"/>
      <c r="PRV36" s="86"/>
      <c r="PRW36" s="86"/>
      <c r="PRX36" s="86"/>
      <c r="PRY36" s="86"/>
      <c r="PRZ36" s="86"/>
      <c r="PSA36" s="86"/>
      <c r="PSB36" s="86"/>
      <c r="PSC36" s="86"/>
      <c r="PSD36" s="86"/>
      <c r="PSE36" s="86"/>
      <c r="PSF36" s="86"/>
      <c r="PSG36" s="86"/>
      <c r="PSH36" s="86"/>
      <c r="PSI36" s="86"/>
      <c r="PSJ36" s="86"/>
      <c r="PSK36" s="86"/>
      <c r="PSL36" s="86"/>
      <c r="PSM36" s="86"/>
      <c r="PSN36" s="86"/>
      <c r="PSO36" s="86"/>
      <c r="PSP36" s="86"/>
      <c r="PSQ36" s="86"/>
      <c r="PSR36" s="86"/>
      <c r="PSS36" s="86"/>
      <c r="PST36" s="86"/>
      <c r="PSU36" s="86"/>
      <c r="PSV36" s="86"/>
      <c r="PSW36" s="86"/>
      <c r="PSX36" s="86"/>
      <c r="PSY36" s="86"/>
      <c r="PSZ36" s="86"/>
      <c r="PTA36" s="86"/>
      <c r="PTB36" s="86"/>
      <c r="PTC36" s="86"/>
      <c r="PTD36" s="86"/>
      <c r="PTE36" s="86"/>
      <c r="PTF36" s="86"/>
      <c r="PTG36" s="86"/>
      <c r="PTH36" s="86"/>
      <c r="PTI36" s="86"/>
      <c r="PTJ36" s="86"/>
      <c r="PTK36" s="86"/>
      <c r="PTL36" s="86"/>
      <c r="PTM36" s="86"/>
      <c r="PTN36" s="86"/>
      <c r="PTO36" s="86"/>
      <c r="PTP36" s="86"/>
      <c r="PTQ36" s="86"/>
      <c r="PTR36" s="86"/>
      <c r="PTS36" s="86"/>
      <c r="PTT36" s="86"/>
      <c r="PTU36" s="86"/>
      <c r="PTV36" s="86"/>
      <c r="PTW36" s="86"/>
      <c r="PTX36" s="86"/>
      <c r="PTY36" s="86"/>
      <c r="PTZ36" s="86"/>
      <c r="PUA36" s="86"/>
      <c r="PUB36" s="86"/>
      <c r="PUC36" s="86"/>
      <c r="PUD36" s="86"/>
      <c r="PUE36" s="86"/>
      <c r="PUF36" s="86"/>
      <c r="PUG36" s="86"/>
      <c r="PUH36" s="86"/>
      <c r="PUI36" s="86"/>
      <c r="PUJ36" s="86"/>
      <c r="PUK36" s="86"/>
      <c r="PUL36" s="86"/>
      <c r="PUM36" s="86"/>
      <c r="PUN36" s="86"/>
      <c r="PUO36" s="86"/>
      <c r="PUP36" s="86"/>
      <c r="PUQ36" s="86"/>
      <c r="PUR36" s="86"/>
      <c r="PUS36" s="86"/>
      <c r="PUT36" s="86"/>
      <c r="PUU36" s="86"/>
      <c r="PUV36" s="86"/>
      <c r="PUW36" s="86"/>
      <c r="PUX36" s="86"/>
      <c r="PUY36" s="86"/>
      <c r="PUZ36" s="86"/>
      <c r="PVA36" s="86"/>
      <c r="PVB36" s="86"/>
      <c r="PVC36" s="86"/>
      <c r="PVD36" s="86"/>
      <c r="PVE36" s="86"/>
      <c r="PVF36" s="86"/>
      <c r="PVG36" s="86"/>
      <c r="PVH36" s="86"/>
      <c r="PVI36" s="86"/>
      <c r="PVJ36" s="86"/>
      <c r="PVK36" s="86"/>
      <c r="PVL36" s="86"/>
      <c r="PVM36" s="86"/>
      <c r="PVN36" s="86"/>
      <c r="PVO36" s="86"/>
      <c r="PVP36" s="86"/>
      <c r="PVQ36" s="86"/>
      <c r="PVR36" s="86"/>
      <c r="PVS36" s="86"/>
      <c r="PVT36" s="86"/>
      <c r="PVU36" s="86"/>
      <c r="PVV36" s="86"/>
      <c r="PVW36" s="86"/>
      <c r="PVX36" s="86"/>
      <c r="PVY36" s="86"/>
      <c r="PVZ36" s="86"/>
      <c r="PWA36" s="86"/>
      <c r="PWB36" s="86"/>
      <c r="PWC36" s="86"/>
      <c r="PWD36" s="86"/>
      <c r="PWE36" s="86"/>
      <c r="PWF36" s="86"/>
      <c r="PWG36" s="86"/>
      <c r="PWH36" s="86"/>
      <c r="PWI36" s="86"/>
      <c r="PWJ36" s="86"/>
      <c r="PWK36" s="86"/>
      <c r="PWL36" s="86"/>
      <c r="PWM36" s="86"/>
      <c r="PWN36" s="86"/>
      <c r="PWO36" s="86"/>
      <c r="PWP36" s="86"/>
      <c r="PWQ36" s="86"/>
      <c r="PWR36" s="86"/>
      <c r="PWS36" s="86"/>
      <c r="PWT36" s="86"/>
      <c r="PWU36" s="86"/>
      <c r="PWV36" s="86"/>
      <c r="PWW36" s="86"/>
      <c r="PWX36" s="86"/>
      <c r="PWY36" s="86"/>
      <c r="PWZ36" s="86"/>
      <c r="PXA36" s="86"/>
      <c r="PXB36" s="86"/>
      <c r="PXC36" s="86"/>
      <c r="PXD36" s="86"/>
      <c r="PXE36" s="86"/>
      <c r="PXF36" s="86"/>
      <c r="PXG36" s="86"/>
      <c r="PXH36" s="86"/>
      <c r="PXI36" s="86"/>
      <c r="PXJ36" s="86"/>
      <c r="PXK36" s="86"/>
      <c r="PXL36" s="86"/>
      <c r="PXM36" s="86"/>
      <c r="PXN36" s="86"/>
      <c r="PXO36" s="86"/>
      <c r="PXP36" s="86"/>
      <c r="PXQ36" s="86"/>
      <c r="PXR36" s="86"/>
      <c r="PXS36" s="86"/>
      <c r="PXT36" s="86"/>
      <c r="PXU36" s="86"/>
      <c r="PXV36" s="86"/>
      <c r="PXW36" s="86"/>
      <c r="PXX36" s="86"/>
      <c r="PXY36" s="86"/>
      <c r="PXZ36" s="86"/>
      <c r="PYA36" s="86"/>
      <c r="PYB36" s="86"/>
      <c r="PYC36" s="86"/>
      <c r="PYD36" s="86"/>
      <c r="PYE36" s="86"/>
      <c r="PYF36" s="86"/>
      <c r="PYG36" s="86"/>
      <c r="PYH36" s="86"/>
      <c r="PYI36" s="86"/>
      <c r="PYJ36" s="86"/>
      <c r="PYK36" s="86"/>
      <c r="PYL36" s="86"/>
      <c r="PYM36" s="86"/>
      <c r="PYN36" s="86"/>
      <c r="PYO36" s="86"/>
      <c r="PYP36" s="86"/>
      <c r="PYQ36" s="86"/>
      <c r="PYR36" s="86"/>
      <c r="PYS36" s="86"/>
      <c r="PYT36" s="86"/>
      <c r="PYU36" s="86"/>
      <c r="PYV36" s="86"/>
      <c r="PYW36" s="86"/>
      <c r="PYX36" s="86"/>
      <c r="PYY36" s="86"/>
      <c r="PYZ36" s="86"/>
      <c r="PZA36" s="86"/>
      <c r="PZB36" s="86"/>
      <c r="PZC36" s="86"/>
      <c r="PZD36" s="86"/>
      <c r="PZE36" s="86"/>
      <c r="PZF36" s="86"/>
      <c r="PZG36" s="86"/>
      <c r="PZH36" s="86"/>
      <c r="PZI36" s="86"/>
      <c r="PZJ36" s="86"/>
      <c r="PZK36" s="86"/>
      <c r="PZL36" s="86"/>
      <c r="PZM36" s="86"/>
      <c r="PZN36" s="86"/>
      <c r="PZO36" s="86"/>
      <c r="PZP36" s="86"/>
      <c r="PZQ36" s="86"/>
      <c r="PZR36" s="86"/>
      <c r="PZS36" s="86"/>
      <c r="PZT36" s="86"/>
      <c r="PZU36" s="86"/>
      <c r="PZV36" s="86"/>
      <c r="PZW36" s="86"/>
      <c r="PZX36" s="86"/>
      <c r="PZY36" s="86"/>
      <c r="PZZ36" s="86"/>
      <c r="QAA36" s="86"/>
      <c r="QAB36" s="86"/>
      <c r="QAC36" s="86"/>
      <c r="QAD36" s="86"/>
      <c r="QAE36" s="86"/>
      <c r="QAF36" s="86"/>
      <c r="QAG36" s="86"/>
      <c r="QAH36" s="86"/>
      <c r="QAI36" s="86"/>
      <c r="QAJ36" s="86"/>
      <c r="QAK36" s="86"/>
      <c r="QAL36" s="86"/>
      <c r="QAM36" s="86"/>
      <c r="QAN36" s="86"/>
      <c r="QAO36" s="86"/>
      <c r="QAP36" s="86"/>
      <c r="QAQ36" s="86"/>
      <c r="QAR36" s="86"/>
      <c r="QAS36" s="86"/>
      <c r="QAT36" s="86"/>
      <c r="QAU36" s="86"/>
      <c r="QAV36" s="86"/>
      <c r="QAW36" s="86"/>
      <c r="QAX36" s="86"/>
      <c r="QAY36" s="86"/>
      <c r="QAZ36" s="86"/>
      <c r="QBA36" s="86"/>
      <c r="QBB36" s="86"/>
      <c r="QBC36" s="86"/>
      <c r="QBD36" s="86"/>
      <c r="QBE36" s="86"/>
      <c r="QBF36" s="86"/>
      <c r="QBG36" s="86"/>
      <c r="QBH36" s="86"/>
      <c r="QBI36" s="86"/>
      <c r="QBJ36" s="86"/>
      <c r="QBK36" s="86"/>
      <c r="QBL36" s="86"/>
      <c r="QBM36" s="86"/>
      <c r="QBN36" s="86"/>
      <c r="QBO36" s="86"/>
      <c r="QBP36" s="86"/>
      <c r="QBQ36" s="86"/>
      <c r="QBR36" s="86"/>
      <c r="QBS36" s="86"/>
      <c r="QBT36" s="86"/>
      <c r="QBU36" s="86"/>
      <c r="QBV36" s="86"/>
      <c r="QBW36" s="86"/>
      <c r="QBX36" s="86"/>
      <c r="QBY36" s="86"/>
      <c r="QBZ36" s="86"/>
      <c r="QCA36" s="86"/>
      <c r="QCB36" s="86"/>
      <c r="QCC36" s="86"/>
      <c r="QCD36" s="86"/>
      <c r="QCE36" s="86"/>
      <c r="QCF36" s="86"/>
      <c r="QCG36" s="86"/>
      <c r="QCH36" s="86"/>
      <c r="QCI36" s="86"/>
      <c r="QCJ36" s="86"/>
      <c r="QCK36" s="86"/>
      <c r="QCL36" s="86"/>
      <c r="QCM36" s="86"/>
      <c r="QCN36" s="86"/>
      <c r="QCO36" s="86"/>
      <c r="QCP36" s="86"/>
      <c r="QCQ36" s="86"/>
      <c r="QCR36" s="86"/>
      <c r="QCS36" s="86"/>
      <c r="QCT36" s="86"/>
      <c r="QCU36" s="86"/>
      <c r="QCV36" s="86"/>
      <c r="QCW36" s="86"/>
      <c r="QCX36" s="86"/>
      <c r="QCY36" s="86"/>
      <c r="QCZ36" s="86"/>
      <c r="QDA36" s="86"/>
      <c r="QDB36" s="86"/>
      <c r="QDC36" s="86"/>
      <c r="QDD36" s="86"/>
      <c r="QDE36" s="86"/>
      <c r="QDF36" s="86"/>
      <c r="QDG36" s="86"/>
      <c r="QDH36" s="86"/>
      <c r="QDI36" s="86"/>
      <c r="QDJ36" s="86"/>
      <c r="QDK36" s="86"/>
      <c r="QDL36" s="86"/>
      <c r="QDM36" s="86"/>
      <c r="QDN36" s="86"/>
      <c r="QDO36" s="86"/>
      <c r="QDP36" s="86"/>
      <c r="QDQ36" s="86"/>
      <c r="QDR36" s="86"/>
      <c r="QDS36" s="86"/>
      <c r="QDT36" s="86"/>
      <c r="QDU36" s="86"/>
      <c r="QDV36" s="86"/>
      <c r="QDW36" s="86"/>
      <c r="QDX36" s="86"/>
      <c r="QDY36" s="86"/>
      <c r="QDZ36" s="86"/>
      <c r="QEA36" s="86"/>
      <c r="QEB36" s="86"/>
      <c r="QEC36" s="86"/>
      <c r="QED36" s="86"/>
      <c r="QEE36" s="86"/>
      <c r="QEF36" s="86"/>
      <c r="QEG36" s="86"/>
      <c r="QEH36" s="86"/>
      <c r="QEI36" s="86"/>
      <c r="QEJ36" s="86"/>
      <c r="QEK36" s="86"/>
      <c r="QEL36" s="86"/>
      <c r="QEM36" s="86"/>
      <c r="QEN36" s="86"/>
      <c r="QEO36" s="86"/>
      <c r="QEP36" s="86"/>
      <c r="QEQ36" s="86"/>
      <c r="QER36" s="86"/>
      <c r="QES36" s="86"/>
      <c r="QET36" s="86"/>
      <c r="QEU36" s="86"/>
      <c r="QEV36" s="86"/>
      <c r="QEW36" s="86"/>
      <c r="QEX36" s="86"/>
      <c r="QEY36" s="86"/>
      <c r="QEZ36" s="86"/>
      <c r="QFA36" s="86"/>
      <c r="QFB36" s="86"/>
      <c r="QFC36" s="86"/>
      <c r="QFD36" s="86"/>
      <c r="QFE36" s="86"/>
      <c r="QFF36" s="86"/>
      <c r="QFG36" s="86"/>
      <c r="QFH36" s="86"/>
      <c r="QFI36" s="86"/>
      <c r="QFJ36" s="86"/>
      <c r="QFK36" s="86"/>
      <c r="QFL36" s="86"/>
      <c r="QFM36" s="86"/>
      <c r="QFN36" s="86"/>
      <c r="QFO36" s="86"/>
      <c r="QFP36" s="86"/>
      <c r="QFQ36" s="86"/>
      <c r="QFR36" s="86"/>
      <c r="QFS36" s="86"/>
      <c r="QFT36" s="86"/>
      <c r="QFU36" s="86"/>
      <c r="QFV36" s="86"/>
      <c r="QFW36" s="86"/>
      <c r="QFX36" s="86"/>
      <c r="QFY36" s="86"/>
      <c r="QFZ36" s="86"/>
      <c r="QGA36" s="86"/>
      <c r="QGB36" s="86"/>
      <c r="QGC36" s="86"/>
      <c r="QGD36" s="86"/>
      <c r="QGE36" s="86"/>
      <c r="QGF36" s="86"/>
      <c r="QGG36" s="86"/>
      <c r="QGH36" s="86"/>
      <c r="QGI36" s="86"/>
      <c r="QGJ36" s="86"/>
      <c r="QGK36" s="86"/>
      <c r="QGL36" s="86"/>
      <c r="QGM36" s="86"/>
      <c r="QGN36" s="86"/>
      <c r="QGO36" s="86"/>
      <c r="QGP36" s="86"/>
      <c r="QGQ36" s="86"/>
      <c r="QGR36" s="86"/>
      <c r="QGS36" s="86"/>
      <c r="QGT36" s="86"/>
      <c r="QGU36" s="86"/>
      <c r="QGV36" s="86"/>
      <c r="QGW36" s="86"/>
      <c r="QGX36" s="86"/>
      <c r="QGY36" s="86"/>
      <c r="QGZ36" s="86"/>
      <c r="QHA36" s="86"/>
      <c r="QHB36" s="86"/>
      <c r="QHC36" s="86"/>
      <c r="QHD36" s="86"/>
      <c r="QHE36" s="86"/>
      <c r="QHF36" s="86"/>
      <c r="QHG36" s="86"/>
      <c r="QHH36" s="86"/>
      <c r="QHI36" s="86"/>
      <c r="QHJ36" s="86"/>
      <c r="QHK36" s="86"/>
      <c r="QHL36" s="86"/>
      <c r="QHM36" s="86"/>
      <c r="QHN36" s="86"/>
      <c r="QHO36" s="86"/>
      <c r="QHP36" s="86"/>
      <c r="QHQ36" s="86"/>
      <c r="QHR36" s="86"/>
      <c r="QHS36" s="86"/>
      <c r="QHT36" s="86"/>
      <c r="QHU36" s="86"/>
      <c r="QHV36" s="86"/>
      <c r="QHW36" s="86"/>
      <c r="QHX36" s="86"/>
      <c r="QHY36" s="86"/>
      <c r="QHZ36" s="86"/>
      <c r="QIA36" s="86"/>
      <c r="QIB36" s="86"/>
      <c r="QIC36" s="86"/>
      <c r="QID36" s="86"/>
      <c r="QIE36" s="86"/>
      <c r="QIF36" s="86"/>
      <c r="QIG36" s="86"/>
      <c r="QIH36" s="86"/>
      <c r="QII36" s="86"/>
      <c r="QIJ36" s="86"/>
      <c r="QIK36" s="86"/>
      <c r="QIL36" s="86"/>
      <c r="QIM36" s="86"/>
      <c r="QIN36" s="86"/>
      <c r="QIO36" s="86"/>
      <c r="QIP36" s="86"/>
      <c r="QIQ36" s="86"/>
      <c r="QIR36" s="86"/>
      <c r="QIS36" s="86"/>
      <c r="QIT36" s="86"/>
      <c r="QIU36" s="86"/>
      <c r="QIV36" s="86"/>
      <c r="QIW36" s="86"/>
      <c r="QIX36" s="86"/>
      <c r="QIY36" s="86"/>
      <c r="QIZ36" s="86"/>
      <c r="QJA36" s="86"/>
      <c r="QJB36" s="86"/>
      <c r="QJC36" s="86"/>
      <c r="QJD36" s="86"/>
      <c r="QJE36" s="86"/>
      <c r="QJF36" s="86"/>
      <c r="QJG36" s="86"/>
      <c r="QJH36" s="86"/>
      <c r="QJI36" s="86"/>
      <c r="QJJ36" s="86"/>
      <c r="QJK36" s="86"/>
      <c r="QJL36" s="86"/>
      <c r="QJM36" s="86"/>
      <c r="QJN36" s="86"/>
      <c r="QJO36" s="86"/>
      <c r="QJP36" s="86"/>
      <c r="QJQ36" s="86"/>
      <c r="QJR36" s="86"/>
      <c r="QJS36" s="86"/>
      <c r="QJT36" s="86"/>
      <c r="QJU36" s="86"/>
      <c r="QJV36" s="86"/>
      <c r="QJW36" s="86"/>
      <c r="QJX36" s="86"/>
      <c r="QJY36" s="86"/>
      <c r="QJZ36" s="86"/>
      <c r="QKA36" s="86"/>
      <c r="QKB36" s="86"/>
      <c r="QKC36" s="86"/>
      <c r="QKD36" s="86"/>
      <c r="QKE36" s="86"/>
      <c r="QKF36" s="86"/>
      <c r="QKG36" s="86"/>
      <c r="QKH36" s="86"/>
      <c r="QKI36" s="86"/>
      <c r="QKJ36" s="86"/>
      <c r="QKK36" s="86"/>
      <c r="QKL36" s="86"/>
      <c r="QKM36" s="86"/>
      <c r="QKN36" s="86"/>
      <c r="QKO36" s="86"/>
      <c r="QKP36" s="86"/>
      <c r="QKQ36" s="86"/>
      <c r="QKR36" s="86"/>
      <c r="QKS36" s="86"/>
      <c r="QKT36" s="86"/>
      <c r="QKU36" s="86"/>
      <c r="QKV36" s="86"/>
      <c r="QKW36" s="86"/>
      <c r="QKX36" s="86"/>
      <c r="QKY36" s="86"/>
      <c r="QKZ36" s="86"/>
      <c r="QLA36" s="86"/>
      <c r="QLB36" s="86"/>
      <c r="QLC36" s="86"/>
      <c r="QLD36" s="86"/>
      <c r="QLE36" s="86"/>
      <c r="QLF36" s="86"/>
      <c r="QLG36" s="86"/>
      <c r="QLH36" s="86"/>
      <c r="QLI36" s="86"/>
      <c r="QLJ36" s="86"/>
      <c r="QLK36" s="86"/>
      <c r="QLL36" s="86"/>
      <c r="QLM36" s="86"/>
      <c r="QLN36" s="86"/>
      <c r="QLO36" s="86"/>
      <c r="QLP36" s="86"/>
      <c r="QLQ36" s="86"/>
      <c r="QLR36" s="86"/>
      <c r="QLS36" s="86"/>
      <c r="QLT36" s="86"/>
      <c r="QLU36" s="86"/>
      <c r="QLV36" s="86"/>
      <c r="QLW36" s="86"/>
      <c r="QLX36" s="86"/>
      <c r="QLY36" s="86"/>
      <c r="QLZ36" s="86"/>
      <c r="QMA36" s="86"/>
      <c r="QMB36" s="86"/>
      <c r="QMC36" s="86"/>
      <c r="QMD36" s="86"/>
      <c r="QME36" s="86"/>
      <c r="QMF36" s="86"/>
      <c r="QMG36" s="86"/>
      <c r="QMH36" s="86"/>
      <c r="QMI36" s="86"/>
      <c r="QMJ36" s="86"/>
      <c r="QMK36" s="86"/>
      <c r="QML36" s="86"/>
      <c r="QMM36" s="86"/>
      <c r="QMN36" s="86"/>
      <c r="QMO36" s="86"/>
      <c r="QMP36" s="86"/>
      <c r="QMQ36" s="86"/>
      <c r="QMR36" s="86"/>
      <c r="QMS36" s="86"/>
      <c r="QMT36" s="86"/>
      <c r="QMU36" s="86"/>
      <c r="QMV36" s="86"/>
      <c r="QMW36" s="86"/>
      <c r="QMX36" s="86"/>
      <c r="QMY36" s="86"/>
      <c r="QMZ36" s="86"/>
      <c r="QNA36" s="86"/>
      <c r="QNB36" s="86"/>
      <c r="QNC36" s="86"/>
      <c r="QND36" s="86"/>
      <c r="QNE36" s="86"/>
      <c r="QNF36" s="86"/>
      <c r="QNG36" s="86"/>
      <c r="QNH36" s="86"/>
      <c r="QNI36" s="86"/>
      <c r="QNJ36" s="86"/>
      <c r="QNK36" s="86"/>
      <c r="QNL36" s="86"/>
      <c r="QNM36" s="86"/>
      <c r="QNN36" s="86"/>
      <c r="QNO36" s="86"/>
      <c r="QNP36" s="86"/>
      <c r="QNQ36" s="86"/>
      <c r="QNR36" s="86"/>
      <c r="QNS36" s="86"/>
      <c r="QNT36" s="86"/>
      <c r="QNU36" s="86"/>
      <c r="QNV36" s="86"/>
      <c r="QNW36" s="86"/>
      <c r="QNX36" s="86"/>
      <c r="QNY36" s="86"/>
      <c r="QNZ36" s="86"/>
      <c r="QOA36" s="86"/>
      <c r="QOB36" s="86"/>
      <c r="QOC36" s="86"/>
      <c r="QOD36" s="86"/>
      <c r="QOE36" s="86"/>
      <c r="QOF36" s="86"/>
      <c r="QOG36" s="86"/>
      <c r="QOH36" s="86"/>
      <c r="QOI36" s="86"/>
      <c r="QOJ36" s="86"/>
      <c r="QOK36" s="86"/>
      <c r="QOL36" s="86"/>
      <c r="QOM36" s="86"/>
      <c r="QON36" s="86"/>
      <c r="QOO36" s="86"/>
      <c r="QOP36" s="86"/>
      <c r="QOQ36" s="86"/>
      <c r="QOR36" s="86"/>
      <c r="QOS36" s="86"/>
      <c r="QOT36" s="86"/>
      <c r="QOU36" s="86"/>
      <c r="QOV36" s="86"/>
      <c r="QOW36" s="86"/>
      <c r="QOX36" s="86"/>
      <c r="QOY36" s="86"/>
      <c r="QOZ36" s="86"/>
      <c r="QPA36" s="86"/>
      <c r="QPB36" s="86"/>
      <c r="QPC36" s="86"/>
      <c r="QPD36" s="86"/>
      <c r="QPE36" s="86"/>
      <c r="QPF36" s="86"/>
      <c r="QPG36" s="86"/>
      <c r="QPH36" s="86"/>
      <c r="QPI36" s="86"/>
      <c r="QPJ36" s="86"/>
      <c r="QPK36" s="86"/>
      <c r="QPL36" s="86"/>
      <c r="QPM36" s="86"/>
      <c r="QPN36" s="86"/>
      <c r="QPO36" s="86"/>
      <c r="QPP36" s="86"/>
      <c r="QPQ36" s="86"/>
      <c r="QPR36" s="86"/>
      <c r="QPS36" s="86"/>
      <c r="QPT36" s="86"/>
      <c r="QPU36" s="86"/>
      <c r="QPV36" s="86"/>
      <c r="QPW36" s="86"/>
      <c r="QPX36" s="86"/>
      <c r="QPY36" s="86"/>
      <c r="QPZ36" s="86"/>
      <c r="QQA36" s="86"/>
      <c r="QQB36" s="86"/>
      <c r="QQC36" s="86"/>
      <c r="QQD36" s="86"/>
      <c r="QQE36" s="86"/>
      <c r="QQF36" s="86"/>
      <c r="QQG36" s="86"/>
      <c r="QQH36" s="86"/>
      <c r="QQI36" s="86"/>
      <c r="QQJ36" s="86"/>
      <c r="QQK36" s="86"/>
      <c r="QQL36" s="86"/>
      <c r="QQM36" s="86"/>
      <c r="QQN36" s="86"/>
      <c r="QQO36" s="86"/>
      <c r="QQP36" s="86"/>
      <c r="QQQ36" s="86"/>
      <c r="QQR36" s="86"/>
      <c r="QQS36" s="86"/>
      <c r="QQT36" s="86"/>
      <c r="QQU36" s="86"/>
      <c r="QQV36" s="86"/>
      <c r="QQW36" s="86"/>
      <c r="QQX36" s="86"/>
      <c r="QQY36" s="86"/>
      <c r="QQZ36" s="86"/>
      <c r="QRA36" s="86"/>
      <c r="QRB36" s="86"/>
      <c r="QRC36" s="86"/>
      <c r="QRD36" s="86"/>
      <c r="QRE36" s="86"/>
      <c r="QRF36" s="86"/>
      <c r="QRG36" s="86"/>
      <c r="QRH36" s="86"/>
      <c r="QRI36" s="86"/>
      <c r="QRJ36" s="86"/>
      <c r="QRK36" s="86"/>
      <c r="QRL36" s="86"/>
      <c r="QRM36" s="86"/>
      <c r="QRN36" s="86"/>
      <c r="QRO36" s="86"/>
      <c r="QRP36" s="86"/>
      <c r="QRQ36" s="86"/>
      <c r="QRR36" s="86"/>
      <c r="QRS36" s="86"/>
      <c r="QRT36" s="86"/>
      <c r="QRU36" s="86"/>
      <c r="QRV36" s="86"/>
      <c r="QRW36" s="86"/>
      <c r="QRX36" s="86"/>
      <c r="QRY36" s="86"/>
      <c r="QRZ36" s="86"/>
      <c r="QSA36" s="86"/>
      <c r="QSB36" s="86"/>
      <c r="QSC36" s="86"/>
      <c r="QSD36" s="86"/>
      <c r="QSE36" s="86"/>
      <c r="QSF36" s="86"/>
      <c r="QSG36" s="86"/>
      <c r="QSH36" s="86"/>
      <c r="QSI36" s="86"/>
      <c r="QSJ36" s="86"/>
      <c r="QSK36" s="86"/>
      <c r="QSL36" s="86"/>
      <c r="QSM36" s="86"/>
      <c r="QSN36" s="86"/>
      <c r="QSO36" s="86"/>
      <c r="QSP36" s="86"/>
      <c r="QSQ36" s="86"/>
      <c r="QSR36" s="86"/>
      <c r="QSS36" s="86"/>
      <c r="QST36" s="86"/>
      <c r="QSU36" s="86"/>
      <c r="QSV36" s="86"/>
      <c r="QSW36" s="86"/>
      <c r="QSX36" s="86"/>
      <c r="QSY36" s="86"/>
      <c r="QSZ36" s="86"/>
      <c r="QTA36" s="86"/>
      <c r="QTB36" s="86"/>
      <c r="QTC36" s="86"/>
      <c r="QTD36" s="86"/>
      <c r="QTE36" s="86"/>
      <c r="QTF36" s="86"/>
      <c r="QTG36" s="86"/>
      <c r="QTH36" s="86"/>
      <c r="QTI36" s="86"/>
      <c r="QTJ36" s="86"/>
      <c r="QTK36" s="86"/>
      <c r="QTL36" s="86"/>
      <c r="QTM36" s="86"/>
      <c r="QTN36" s="86"/>
      <c r="QTO36" s="86"/>
      <c r="QTP36" s="86"/>
      <c r="QTQ36" s="86"/>
      <c r="QTR36" s="86"/>
      <c r="QTS36" s="86"/>
      <c r="QTT36" s="86"/>
      <c r="QTU36" s="86"/>
      <c r="QTV36" s="86"/>
      <c r="QTW36" s="86"/>
      <c r="QTX36" s="86"/>
      <c r="QTY36" s="86"/>
      <c r="QTZ36" s="86"/>
      <c r="QUA36" s="86"/>
      <c r="QUB36" s="86"/>
      <c r="QUC36" s="86"/>
      <c r="QUD36" s="86"/>
      <c r="QUE36" s="86"/>
      <c r="QUF36" s="86"/>
      <c r="QUG36" s="86"/>
      <c r="QUH36" s="86"/>
      <c r="QUI36" s="86"/>
      <c r="QUJ36" s="86"/>
      <c r="QUK36" s="86"/>
      <c r="QUL36" s="86"/>
      <c r="QUM36" s="86"/>
      <c r="QUN36" s="86"/>
      <c r="QUO36" s="86"/>
      <c r="QUP36" s="86"/>
      <c r="QUQ36" s="86"/>
      <c r="QUR36" s="86"/>
      <c r="QUS36" s="86"/>
      <c r="QUT36" s="86"/>
      <c r="QUU36" s="86"/>
      <c r="QUV36" s="86"/>
      <c r="QUW36" s="86"/>
      <c r="QUX36" s="86"/>
      <c r="QUY36" s="86"/>
      <c r="QUZ36" s="86"/>
      <c r="QVA36" s="86"/>
      <c r="QVB36" s="86"/>
      <c r="QVC36" s="86"/>
      <c r="QVD36" s="86"/>
      <c r="QVE36" s="86"/>
      <c r="QVF36" s="86"/>
      <c r="QVG36" s="86"/>
      <c r="QVH36" s="86"/>
      <c r="QVI36" s="86"/>
      <c r="QVJ36" s="86"/>
      <c r="QVK36" s="86"/>
      <c r="QVL36" s="86"/>
      <c r="QVM36" s="86"/>
      <c r="QVN36" s="86"/>
      <c r="QVO36" s="86"/>
      <c r="QVP36" s="86"/>
      <c r="QVQ36" s="86"/>
      <c r="QVR36" s="86"/>
      <c r="QVS36" s="86"/>
      <c r="QVT36" s="86"/>
      <c r="QVU36" s="86"/>
      <c r="QVV36" s="86"/>
      <c r="QVW36" s="86"/>
      <c r="QVX36" s="86"/>
      <c r="QVY36" s="86"/>
      <c r="QVZ36" s="86"/>
      <c r="QWA36" s="86"/>
      <c r="QWB36" s="86"/>
      <c r="QWC36" s="86"/>
      <c r="QWD36" s="86"/>
      <c r="QWE36" s="86"/>
      <c r="QWF36" s="86"/>
      <c r="QWG36" s="86"/>
      <c r="QWH36" s="86"/>
      <c r="QWI36" s="86"/>
      <c r="QWJ36" s="86"/>
      <c r="QWK36" s="86"/>
      <c r="QWL36" s="86"/>
      <c r="QWM36" s="86"/>
      <c r="QWN36" s="86"/>
      <c r="QWO36" s="86"/>
      <c r="QWP36" s="86"/>
      <c r="QWQ36" s="86"/>
      <c r="QWR36" s="86"/>
      <c r="QWS36" s="86"/>
      <c r="QWT36" s="86"/>
      <c r="QWU36" s="86"/>
      <c r="QWV36" s="86"/>
      <c r="QWW36" s="86"/>
      <c r="QWX36" s="86"/>
      <c r="QWY36" s="86"/>
      <c r="QWZ36" s="86"/>
      <c r="QXA36" s="86"/>
      <c r="QXB36" s="86"/>
      <c r="QXC36" s="86"/>
      <c r="QXD36" s="86"/>
      <c r="QXE36" s="86"/>
      <c r="QXF36" s="86"/>
      <c r="QXG36" s="86"/>
      <c r="QXH36" s="86"/>
      <c r="QXI36" s="86"/>
      <c r="QXJ36" s="86"/>
      <c r="QXK36" s="86"/>
      <c r="QXL36" s="86"/>
      <c r="QXM36" s="86"/>
      <c r="QXN36" s="86"/>
      <c r="QXO36" s="86"/>
      <c r="QXP36" s="86"/>
      <c r="QXQ36" s="86"/>
      <c r="QXR36" s="86"/>
      <c r="QXS36" s="86"/>
      <c r="QXT36" s="86"/>
      <c r="QXU36" s="86"/>
      <c r="QXV36" s="86"/>
      <c r="QXW36" s="86"/>
      <c r="QXX36" s="86"/>
      <c r="QXY36" s="86"/>
      <c r="QXZ36" s="86"/>
      <c r="QYA36" s="86"/>
      <c r="QYB36" s="86"/>
      <c r="QYC36" s="86"/>
      <c r="QYD36" s="86"/>
      <c r="QYE36" s="86"/>
      <c r="QYF36" s="86"/>
      <c r="QYG36" s="86"/>
      <c r="QYH36" s="86"/>
      <c r="QYI36" s="86"/>
      <c r="QYJ36" s="86"/>
      <c r="QYK36" s="86"/>
      <c r="QYL36" s="86"/>
      <c r="QYM36" s="86"/>
      <c r="QYN36" s="86"/>
      <c r="QYO36" s="86"/>
      <c r="QYP36" s="86"/>
      <c r="QYQ36" s="86"/>
      <c r="QYR36" s="86"/>
      <c r="QYS36" s="86"/>
      <c r="QYT36" s="86"/>
      <c r="QYU36" s="86"/>
      <c r="QYV36" s="86"/>
      <c r="QYW36" s="86"/>
      <c r="QYX36" s="86"/>
      <c r="QYY36" s="86"/>
      <c r="QYZ36" s="86"/>
      <c r="QZA36" s="86"/>
      <c r="QZB36" s="86"/>
      <c r="QZC36" s="86"/>
      <c r="QZD36" s="86"/>
      <c r="QZE36" s="86"/>
      <c r="QZF36" s="86"/>
      <c r="QZG36" s="86"/>
      <c r="QZH36" s="86"/>
      <c r="QZI36" s="86"/>
      <c r="QZJ36" s="86"/>
      <c r="QZK36" s="86"/>
      <c r="QZL36" s="86"/>
      <c r="QZM36" s="86"/>
      <c r="QZN36" s="86"/>
      <c r="QZO36" s="86"/>
      <c r="QZP36" s="86"/>
      <c r="QZQ36" s="86"/>
      <c r="QZR36" s="86"/>
      <c r="QZS36" s="86"/>
      <c r="QZT36" s="86"/>
      <c r="QZU36" s="86"/>
      <c r="QZV36" s="86"/>
      <c r="QZW36" s="86"/>
      <c r="QZX36" s="86"/>
      <c r="QZY36" s="86"/>
      <c r="QZZ36" s="86"/>
      <c r="RAA36" s="86"/>
      <c r="RAB36" s="86"/>
      <c r="RAC36" s="86"/>
      <c r="RAD36" s="86"/>
      <c r="RAE36" s="86"/>
      <c r="RAF36" s="86"/>
      <c r="RAG36" s="86"/>
      <c r="RAH36" s="86"/>
      <c r="RAI36" s="86"/>
      <c r="RAJ36" s="86"/>
      <c r="RAK36" s="86"/>
      <c r="RAL36" s="86"/>
      <c r="RAM36" s="86"/>
      <c r="RAN36" s="86"/>
      <c r="RAO36" s="86"/>
      <c r="RAP36" s="86"/>
      <c r="RAQ36" s="86"/>
      <c r="RAR36" s="86"/>
      <c r="RAS36" s="86"/>
      <c r="RAT36" s="86"/>
      <c r="RAU36" s="86"/>
      <c r="RAV36" s="86"/>
      <c r="RAW36" s="86"/>
      <c r="RAX36" s="86"/>
      <c r="RAY36" s="86"/>
      <c r="RAZ36" s="86"/>
      <c r="RBA36" s="86"/>
      <c r="RBB36" s="86"/>
      <c r="RBC36" s="86"/>
      <c r="RBD36" s="86"/>
      <c r="RBE36" s="86"/>
      <c r="RBF36" s="86"/>
      <c r="RBG36" s="86"/>
      <c r="RBH36" s="86"/>
      <c r="RBI36" s="86"/>
      <c r="RBJ36" s="86"/>
      <c r="RBK36" s="86"/>
      <c r="RBL36" s="86"/>
      <c r="RBM36" s="86"/>
      <c r="RBN36" s="86"/>
      <c r="RBO36" s="86"/>
      <c r="RBP36" s="86"/>
      <c r="RBQ36" s="86"/>
      <c r="RBR36" s="86"/>
      <c r="RBS36" s="86"/>
      <c r="RBT36" s="86"/>
      <c r="RBU36" s="86"/>
      <c r="RBV36" s="86"/>
      <c r="RBW36" s="86"/>
      <c r="RBX36" s="86"/>
      <c r="RBY36" s="86"/>
      <c r="RBZ36" s="86"/>
      <c r="RCA36" s="86"/>
      <c r="RCB36" s="86"/>
      <c r="RCC36" s="86"/>
      <c r="RCD36" s="86"/>
      <c r="RCE36" s="86"/>
      <c r="RCF36" s="86"/>
      <c r="RCG36" s="86"/>
      <c r="RCH36" s="86"/>
      <c r="RCI36" s="86"/>
      <c r="RCJ36" s="86"/>
      <c r="RCK36" s="86"/>
      <c r="RCL36" s="86"/>
      <c r="RCM36" s="86"/>
      <c r="RCN36" s="86"/>
      <c r="RCO36" s="86"/>
      <c r="RCP36" s="86"/>
      <c r="RCQ36" s="86"/>
      <c r="RCR36" s="86"/>
      <c r="RCS36" s="86"/>
      <c r="RCT36" s="86"/>
      <c r="RCU36" s="86"/>
      <c r="RCV36" s="86"/>
      <c r="RCW36" s="86"/>
      <c r="RCX36" s="86"/>
      <c r="RCY36" s="86"/>
      <c r="RCZ36" s="86"/>
      <c r="RDA36" s="86"/>
      <c r="RDB36" s="86"/>
      <c r="RDC36" s="86"/>
      <c r="RDD36" s="86"/>
      <c r="RDE36" s="86"/>
      <c r="RDF36" s="86"/>
      <c r="RDG36" s="86"/>
      <c r="RDH36" s="86"/>
      <c r="RDI36" s="86"/>
      <c r="RDJ36" s="86"/>
      <c r="RDK36" s="86"/>
      <c r="RDL36" s="86"/>
      <c r="RDM36" s="86"/>
      <c r="RDN36" s="86"/>
      <c r="RDO36" s="86"/>
      <c r="RDP36" s="86"/>
      <c r="RDQ36" s="86"/>
      <c r="RDR36" s="86"/>
      <c r="RDS36" s="86"/>
      <c r="RDT36" s="86"/>
      <c r="RDU36" s="86"/>
      <c r="RDV36" s="86"/>
      <c r="RDW36" s="86"/>
      <c r="RDX36" s="86"/>
      <c r="RDY36" s="86"/>
      <c r="RDZ36" s="86"/>
      <c r="REA36" s="86"/>
      <c r="REB36" s="86"/>
      <c r="REC36" s="86"/>
      <c r="RED36" s="86"/>
      <c r="REE36" s="86"/>
      <c r="REF36" s="86"/>
      <c r="REG36" s="86"/>
      <c r="REH36" s="86"/>
      <c r="REI36" s="86"/>
      <c r="REJ36" s="86"/>
      <c r="REK36" s="86"/>
      <c r="REL36" s="86"/>
      <c r="REM36" s="86"/>
      <c r="REN36" s="86"/>
      <c r="REO36" s="86"/>
      <c r="REP36" s="86"/>
      <c r="REQ36" s="86"/>
      <c r="RER36" s="86"/>
      <c r="RES36" s="86"/>
      <c r="RET36" s="86"/>
      <c r="REU36" s="86"/>
      <c r="REV36" s="86"/>
      <c r="REW36" s="86"/>
      <c r="REX36" s="86"/>
      <c r="REY36" s="86"/>
      <c r="REZ36" s="86"/>
      <c r="RFA36" s="86"/>
      <c r="RFB36" s="86"/>
      <c r="RFC36" s="86"/>
      <c r="RFD36" s="86"/>
      <c r="RFE36" s="86"/>
      <c r="RFF36" s="86"/>
      <c r="RFG36" s="86"/>
      <c r="RFH36" s="86"/>
      <c r="RFI36" s="86"/>
      <c r="RFJ36" s="86"/>
      <c r="RFK36" s="86"/>
      <c r="RFL36" s="86"/>
      <c r="RFM36" s="86"/>
      <c r="RFN36" s="86"/>
      <c r="RFO36" s="86"/>
      <c r="RFP36" s="86"/>
      <c r="RFQ36" s="86"/>
      <c r="RFR36" s="86"/>
      <c r="RFS36" s="86"/>
      <c r="RFT36" s="86"/>
      <c r="RFU36" s="86"/>
      <c r="RFV36" s="86"/>
      <c r="RFW36" s="86"/>
      <c r="RFX36" s="86"/>
      <c r="RFY36" s="86"/>
      <c r="RFZ36" s="86"/>
      <c r="RGA36" s="86"/>
      <c r="RGB36" s="86"/>
      <c r="RGC36" s="86"/>
      <c r="RGD36" s="86"/>
      <c r="RGE36" s="86"/>
      <c r="RGF36" s="86"/>
      <c r="RGG36" s="86"/>
      <c r="RGH36" s="86"/>
      <c r="RGI36" s="86"/>
      <c r="RGJ36" s="86"/>
      <c r="RGK36" s="86"/>
      <c r="RGL36" s="86"/>
      <c r="RGM36" s="86"/>
      <c r="RGN36" s="86"/>
      <c r="RGO36" s="86"/>
      <c r="RGP36" s="86"/>
      <c r="RGQ36" s="86"/>
      <c r="RGR36" s="86"/>
      <c r="RGS36" s="86"/>
      <c r="RGT36" s="86"/>
      <c r="RGU36" s="86"/>
      <c r="RGV36" s="86"/>
      <c r="RGW36" s="86"/>
      <c r="RGX36" s="86"/>
      <c r="RGY36" s="86"/>
      <c r="RGZ36" s="86"/>
      <c r="RHA36" s="86"/>
      <c r="RHB36" s="86"/>
      <c r="RHC36" s="86"/>
      <c r="RHD36" s="86"/>
      <c r="RHE36" s="86"/>
      <c r="RHF36" s="86"/>
      <c r="RHG36" s="86"/>
      <c r="RHH36" s="86"/>
      <c r="RHI36" s="86"/>
      <c r="RHJ36" s="86"/>
      <c r="RHK36" s="86"/>
      <c r="RHL36" s="86"/>
      <c r="RHM36" s="86"/>
      <c r="RHN36" s="86"/>
      <c r="RHO36" s="86"/>
      <c r="RHP36" s="86"/>
      <c r="RHQ36" s="86"/>
      <c r="RHR36" s="86"/>
      <c r="RHS36" s="86"/>
      <c r="RHT36" s="86"/>
      <c r="RHU36" s="86"/>
      <c r="RHV36" s="86"/>
      <c r="RHW36" s="86"/>
      <c r="RHX36" s="86"/>
      <c r="RHY36" s="86"/>
      <c r="RHZ36" s="86"/>
      <c r="RIA36" s="86"/>
      <c r="RIB36" s="86"/>
      <c r="RIC36" s="86"/>
      <c r="RID36" s="86"/>
      <c r="RIE36" s="86"/>
      <c r="RIF36" s="86"/>
      <c r="RIG36" s="86"/>
      <c r="RIH36" s="86"/>
      <c r="RII36" s="86"/>
      <c r="RIJ36" s="86"/>
      <c r="RIK36" s="86"/>
      <c r="RIL36" s="86"/>
      <c r="RIM36" s="86"/>
      <c r="RIN36" s="86"/>
      <c r="RIO36" s="86"/>
      <c r="RIP36" s="86"/>
      <c r="RIQ36" s="86"/>
      <c r="RIR36" s="86"/>
      <c r="RIS36" s="86"/>
      <c r="RIT36" s="86"/>
      <c r="RIU36" s="86"/>
      <c r="RIV36" s="86"/>
      <c r="RIW36" s="86"/>
      <c r="RIX36" s="86"/>
      <c r="RIY36" s="86"/>
      <c r="RIZ36" s="86"/>
      <c r="RJA36" s="86"/>
      <c r="RJB36" s="86"/>
      <c r="RJC36" s="86"/>
      <c r="RJD36" s="86"/>
      <c r="RJE36" s="86"/>
      <c r="RJF36" s="86"/>
      <c r="RJG36" s="86"/>
      <c r="RJH36" s="86"/>
      <c r="RJI36" s="86"/>
      <c r="RJJ36" s="86"/>
      <c r="RJK36" s="86"/>
      <c r="RJL36" s="86"/>
      <c r="RJM36" s="86"/>
      <c r="RJN36" s="86"/>
      <c r="RJO36" s="86"/>
      <c r="RJP36" s="86"/>
      <c r="RJQ36" s="86"/>
      <c r="RJR36" s="86"/>
      <c r="RJS36" s="86"/>
      <c r="RJT36" s="86"/>
      <c r="RJU36" s="86"/>
      <c r="RJV36" s="86"/>
      <c r="RJW36" s="86"/>
      <c r="RJX36" s="86"/>
      <c r="RJY36" s="86"/>
      <c r="RJZ36" s="86"/>
      <c r="RKA36" s="86"/>
      <c r="RKB36" s="86"/>
      <c r="RKC36" s="86"/>
      <c r="RKD36" s="86"/>
      <c r="RKE36" s="86"/>
      <c r="RKF36" s="86"/>
      <c r="RKG36" s="86"/>
      <c r="RKH36" s="86"/>
      <c r="RKI36" s="86"/>
      <c r="RKJ36" s="86"/>
      <c r="RKK36" s="86"/>
      <c r="RKL36" s="86"/>
      <c r="RKM36" s="86"/>
      <c r="RKN36" s="86"/>
      <c r="RKO36" s="86"/>
      <c r="RKP36" s="86"/>
      <c r="RKQ36" s="86"/>
      <c r="RKR36" s="86"/>
      <c r="RKS36" s="86"/>
      <c r="RKT36" s="86"/>
      <c r="RKU36" s="86"/>
      <c r="RKV36" s="86"/>
      <c r="RKW36" s="86"/>
      <c r="RKX36" s="86"/>
      <c r="RKY36" s="86"/>
      <c r="RKZ36" s="86"/>
      <c r="RLA36" s="86"/>
      <c r="RLB36" s="86"/>
      <c r="RLC36" s="86"/>
      <c r="RLD36" s="86"/>
      <c r="RLE36" s="86"/>
      <c r="RLF36" s="86"/>
      <c r="RLG36" s="86"/>
      <c r="RLH36" s="86"/>
      <c r="RLI36" s="86"/>
      <c r="RLJ36" s="86"/>
      <c r="RLK36" s="86"/>
      <c r="RLL36" s="86"/>
      <c r="RLM36" s="86"/>
      <c r="RLN36" s="86"/>
      <c r="RLO36" s="86"/>
      <c r="RLP36" s="86"/>
      <c r="RLQ36" s="86"/>
      <c r="RLR36" s="86"/>
      <c r="RLS36" s="86"/>
      <c r="RLT36" s="86"/>
      <c r="RLU36" s="86"/>
      <c r="RLV36" s="86"/>
      <c r="RLW36" s="86"/>
      <c r="RLX36" s="86"/>
      <c r="RLY36" s="86"/>
      <c r="RLZ36" s="86"/>
      <c r="RMA36" s="86"/>
      <c r="RMB36" s="86"/>
      <c r="RMC36" s="86"/>
      <c r="RMD36" s="86"/>
      <c r="RME36" s="86"/>
      <c r="RMF36" s="86"/>
      <c r="RMG36" s="86"/>
      <c r="RMH36" s="86"/>
      <c r="RMI36" s="86"/>
      <c r="RMJ36" s="86"/>
      <c r="RMK36" s="86"/>
      <c r="RML36" s="86"/>
      <c r="RMM36" s="86"/>
      <c r="RMN36" s="86"/>
      <c r="RMO36" s="86"/>
      <c r="RMP36" s="86"/>
      <c r="RMQ36" s="86"/>
      <c r="RMR36" s="86"/>
      <c r="RMS36" s="86"/>
      <c r="RMT36" s="86"/>
      <c r="RMU36" s="86"/>
      <c r="RMV36" s="86"/>
      <c r="RMW36" s="86"/>
      <c r="RMX36" s="86"/>
      <c r="RMY36" s="86"/>
      <c r="RMZ36" s="86"/>
      <c r="RNA36" s="86"/>
      <c r="RNB36" s="86"/>
      <c r="RNC36" s="86"/>
      <c r="RND36" s="86"/>
      <c r="RNE36" s="86"/>
      <c r="RNF36" s="86"/>
      <c r="RNG36" s="86"/>
      <c r="RNH36" s="86"/>
      <c r="RNI36" s="86"/>
      <c r="RNJ36" s="86"/>
      <c r="RNK36" s="86"/>
      <c r="RNL36" s="86"/>
      <c r="RNM36" s="86"/>
      <c r="RNN36" s="86"/>
      <c r="RNO36" s="86"/>
      <c r="RNP36" s="86"/>
      <c r="RNQ36" s="86"/>
      <c r="RNR36" s="86"/>
      <c r="RNS36" s="86"/>
      <c r="RNT36" s="86"/>
      <c r="RNU36" s="86"/>
      <c r="RNV36" s="86"/>
      <c r="RNW36" s="86"/>
      <c r="RNX36" s="86"/>
      <c r="RNY36" s="86"/>
      <c r="RNZ36" s="86"/>
      <c r="ROA36" s="86"/>
      <c r="ROB36" s="86"/>
      <c r="ROC36" s="86"/>
      <c r="ROD36" s="86"/>
      <c r="ROE36" s="86"/>
      <c r="ROF36" s="86"/>
      <c r="ROG36" s="86"/>
      <c r="ROH36" s="86"/>
      <c r="ROI36" s="86"/>
      <c r="ROJ36" s="86"/>
      <c r="ROK36" s="86"/>
      <c r="ROL36" s="86"/>
      <c r="ROM36" s="86"/>
      <c r="RON36" s="86"/>
      <c r="ROO36" s="86"/>
      <c r="ROP36" s="86"/>
      <c r="ROQ36" s="86"/>
      <c r="ROR36" s="86"/>
      <c r="ROS36" s="86"/>
      <c r="ROT36" s="86"/>
      <c r="ROU36" s="86"/>
      <c r="ROV36" s="86"/>
      <c r="ROW36" s="86"/>
      <c r="ROX36" s="86"/>
      <c r="ROY36" s="86"/>
      <c r="ROZ36" s="86"/>
      <c r="RPA36" s="86"/>
      <c r="RPB36" s="86"/>
      <c r="RPC36" s="86"/>
      <c r="RPD36" s="86"/>
      <c r="RPE36" s="86"/>
      <c r="RPF36" s="86"/>
      <c r="RPG36" s="86"/>
      <c r="RPH36" s="86"/>
      <c r="RPI36" s="86"/>
      <c r="RPJ36" s="86"/>
      <c r="RPK36" s="86"/>
      <c r="RPL36" s="86"/>
      <c r="RPM36" s="86"/>
      <c r="RPN36" s="86"/>
      <c r="RPO36" s="86"/>
      <c r="RPP36" s="86"/>
      <c r="RPQ36" s="86"/>
      <c r="RPR36" s="86"/>
      <c r="RPS36" s="86"/>
      <c r="RPT36" s="86"/>
      <c r="RPU36" s="86"/>
      <c r="RPV36" s="86"/>
      <c r="RPW36" s="86"/>
      <c r="RPX36" s="86"/>
      <c r="RPY36" s="86"/>
      <c r="RPZ36" s="86"/>
      <c r="RQA36" s="86"/>
      <c r="RQB36" s="86"/>
      <c r="RQC36" s="86"/>
      <c r="RQD36" s="86"/>
      <c r="RQE36" s="86"/>
      <c r="RQF36" s="86"/>
      <c r="RQG36" s="86"/>
      <c r="RQH36" s="86"/>
      <c r="RQI36" s="86"/>
      <c r="RQJ36" s="86"/>
      <c r="RQK36" s="86"/>
      <c r="RQL36" s="86"/>
      <c r="RQM36" s="86"/>
      <c r="RQN36" s="86"/>
      <c r="RQO36" s="86"/>
      <c r="RQP36" s="86"/>
      <c r="RQQ36" s="86"/>
      <c r="RQR36" s="86"/>
      <c r="RQS36" s="86"/>
      <c r="RQT36" s="86"/>
      <c r="RQU36" s="86"/>
      <c r="RQV36" s="86"/>
      <c r="RQW36" s="86"/>
      <c r="RQX36" s="86"/>
      <c r="RQY36" s="86"/>
      <c r="RQZ36" s="86"/>
      <c r="RRA36" s="86"/>
      <c r="RRB36" s="86"/>
      <c r="RRC36" s="86"/>
      <c r="RRD36" s="86"/>
      <c r="RRE36" s="86"/>
      <c r="RRF36" s="86"/>
      <c r="RRG36" s="86"/>
      <c r="RRH36" s="86"/>
      <c r="RRI36" s="86"/>
      <c r="RRJ36" s="86"/>
      <c r="RRK36" s="86"/>
      <c r="RRL36" s="86"/>
      <c r="RRM36" s="86"/>
      <c r="RRN36" s="86"/>
      <c r="RRO36" s="86"/>
      <c r="RRP36" s="86"/>
      <c r="RRQ36" s="86"/>
      <c r="RRR36" s="86"/>
      <c r="RRS36" s="86"/>
      <c r="RRT36" s="86"/>
      <c r="RRU36" s="86"/>
      <c r="RRV36" s="86"/>
      <c r="RRW36" s="86"/>
      <c r="RRX36" s="86"/>
      <c r="RRY36" s="86"/>
      <c r="RRZ36" s="86"/>
      <c r="RSA36" s="86"/>
      <c r="RSB36" s="86"/>
      <c r="RSC36" s="86"/>
      <c r="RSD36" s="86"/>
      <c r="RSE36" s="86"/>
      <c r="RSF36" s="86"/>
      <c r="RSG36" s="86"/>
      <c r="RSH36" s="86"/>
      <c r="RSI36" s="86"/>
      <c r="RSJ36" s="86"/>
      <c r="RSK36" s="86"/>
      <c r="RSL36" s="86"/>
      <c r="RSM36" s="86"/>
      <c r="RSN36" s="86"/>
      <c r="RSO36" s="86"/>
      <c r="RSP36" s="86"/>
      <c r="RSQ36" s="86"/>
      <c r="RSR36" s="86"/>
      <c r="RSS36" s="86"/>
      <c r="RST36" s="86"/>
      <c r="RSU36" s="86"/>
      <c r="RSV36" s="86"/>
      <c r="RSW36" s="86"/>
      <c r="RSX36" s="86"/>
      <c r="RSY36" s="86"/>
      <c r="RSZ36" s="86"/>
      <c r="RTA36" s="86"/>
      <c r="RTB36" s="86"/>
      <c r="RTC36" s="86"/>
      <c r="RTD36" s="86"/>
      <c r="RTE36" s="86"/>
      <c r="RTF36" s="86"/>
      <c r="RTG36" s="86"/>
      <c r="RTH36" s="86"/>
      <c r="RTI36" s="86"/>
      <c r="RTJ36" s="86"/>
      <c r="RTK36" s="86"/>
      <c r="RTL36" s="86"/>
      <c r="RTM36" s="86"/>
      <c r="RTN36" s="86"/>
      <c r="RTO36" s="86"/>
      <c r="RTP36" s="86"/>
      <c r="RTQ36" s="86"/>
      <c r="RTR36" s="86"/>
      <c r="RTS36" s="86"/>
      <c r="RTT36" s="86"/>
      <c r="RTU36" s="86"/>
      <c r="RTV36" s="86"/>
      <c r="RTW36" s="86"/>
      <c r="RTX36" s="86"/>
      <c r="RTY36" s="86"/>
      <c r="RTZ36" s="86"/>
      <c r="RUA36" s="86"/>
      <c r="RUB36" s="86"/>
      <c r="RUC36" s="86"/>
      <c r="RUD36" s="86"/>
      <c r="RUE36" s="86"/>
      <c r="RUF36" s="86"/>
      <c r="RUG36" s="86"/>
      <c r="RUH36" s="86"/>
      <c r="RUI36" s="86"/>
      <c r="RUJ36" s="86"/>
      <c r="RUK36" s="86"/>
      <c r="RUL36" s="86"/>
      <c r="RUM36" s="86"/>
      <c r="RUN36" s="86"/>
      <c r="RUO36" s="86"/>
      <c r="RUP36" s="86"/>
      <c r="RUQ36" s="86"/>
      <c r="RUR36" s="86"/>
      <c r="RUS36" s="86"/>
      <c r="RUT36" s="86"/>
      <c r="RUU36" s="86"/>
      <c r="RUV36" s="86"/>
      <c r="RUW36" s="86"/>
      <c r="RUX36" s="86"/>
      <c r="RUY36" s="86"/>
      <c r="RUZ36" s="86"/>
      <c r="RVA36" s="86"/>
      <c r="RVB36" s="86"/>
      <c r="RVC36" s="86"/>
      <c r="RVD36" s="86"/>
      <c r="RVE36" s="86"/>
      <c r="RVF36" s="86"/>
      <c r="RVG36" s="86"/>
      <c r="RVH36" s="86"/>
      <c r="RVI36" s="86"/>
      <c r="RVJ36" s="86"/>
      <c r="RVK36" s="86"/>
      <c r="RVL36" s="86"/>
      <c r="RVM36" s="86"/>
      <c r="RVN36" s="86"/>
      <c r="RVO36" s="86"/>
      <c r="RVP36" s="86"/>
      <c r="RVQ36" s="86"/>
      <c r="RVR36" s="86"/>
      <c r="RVS36" s="86"/>
      <c r="RVT36" s="86"/>
      <c r="RVU36" s="86"/>
      <c r="RVV36" s="86"/>
      <c r="RVW36" s="86"/>
      <c r="RVX36" s="86"/>
      <c r="RVY36" s="86"/>
      <c r="RVZ36" s="86"/>
      <c r="RWA36" s="86"/>
      <c r="RWB36" s="86"/>
      <c r="RWC36" s="86"/>
      <c r="RWD36" s="86"/>
      <c r="RWE36" s="86"/>
      <c r="RWF36" s="86"/>
      <c r="RWG36" s="86"/>
      <c r="RWH36" s="86"/>
      <c r="RWI36" s="86"/>
      <c r="RWJ36" s="86"/>
      <c r="RWK36" s="86"/>
      <c r="RWL36" s="86"/>
      <c r="RWM36" s="86"/>
      <c r="RWN36" s="86"/>
      <c r="RWO36" s="86"/>
      <c r="RWP36" s="86"/>
      <c r="RWQ36" s="86"/>
      <c r="RWR36" s="86"/>
      <c r="RWS36" s="86"/>
      <c r="RWT36" s="86"/>
      <c r="RWU36" s="86"/>
      <c r="RWV36" s="86"/>
      <c r="RWW36" s="86"/>
      <c r="RWX36" s="86"/>
      <c r="RWY36" s="86"/>
      <c r="RWZ36" s="86"/>
      <c r="RXA36" s="86"/>
      <c r="RXB36" s="86"/>
      <c r="RXC36" s="86"/>
      <c r="RXD36" s="86"/>
      <c r="RXE36" s="86"/>
      <c r="RXF36" s="86"/>
      <c r="RXG36" s="86"/>
      <c r="RXH36" s="86"/>
      <c r="RXI36" s="86"/>
      <c r="RXJ36" s="86"/>
      <c r="RXK36" s="86"/>
      <c r="RXL36" s="86"/>
      <c r="RXM36" s="86"/>
      <c r="RXN36" s="86"/>
      <c r="RXO36" s="86"/>
      <c r="RXP36" s="86"/>
      <c r="RXQ36" s="86"/>
      <c r="RXR36" s="86"/>
      <c r="RXS36" s="86"/>
      <c r="RXT36" s="86"/>
      <c r="RXU36" s="86"/>
      <c r="RXV36" s="86"/>
      <c r="RXW36" s="86"/>
      <c r="RXX36" s="86"/>
      <c r="RXY36" s="86"/>
      <c r="RXZ36" s="86"/>
      <c r="RYA36" s="86"/>
      <c r="RYB36" s="86"/>
      <c r="RYC36" s="86"/>
      <c r="RYD36" s="86"/>
      <c r="RYE36" s="86"/>
      <c r="RYF36" s="86"/>
      <c r="RYG36" s="86"/>
      <c r="RYH36" s="86"/>
      <c r="RYI36" s="86"/>
      <c r="RYJ36" s="86"/>
      <c r="RYK36" s="86"/>
      <c r="RYL36" s="86"/>
      <c r="RYM36" s="86"/>
      <c r="RYN36" s="86"/>
      <c r="RYO36" s="86"/>
      <c r="RYP36" s="86"/>
      <c r="RYQ36" s="86"/>
      <c r="RYR36" s="86"/>
      <c r="RYS36" s="86"/>
      <c r="RYT36" s="86"/>
      <c r="RYU36" s="86"/>
      <c r="RYV36" s="86"/>
      <c r="RYW36" s="86"/>
      <c r="RYX36" s="86"/>
      <c r="RYY36" s="86"/>
      <c r="RYZ36" s="86"/>
      <c r="RZA36" s="86"/>
      <c r="RZB36" s="86"/>
      <c r="RZC36" s="86"/>
      <c r="RZD36" s="86"/>
      <c r="RZE36" s="86"/>
      <c r="RZF36" s="86"/>
      <c r="RZG36" s="86"/>
      <c r="RZH36" s="86"/>
      <c r="RZI36" s="86"/>
      <c r="RZJ36" s="86"/>
      <c r="RZK36" s="86"/>
      <c r="RZL36" s="86"/>
      <c r="RZM36" s="86"/>
      <c r="RZN36" s="86"/>
      <c r="RZO36" s="86"/>
      <c r="RZP36" s="86"/>
      <c r="RZQ36" s="86"/>
      <c r="RZR36" s="86"/>
      <c r="RZS36" s="86"/>
      <c r="RZT36" s="86"/>
      <c r="RZU36" s="86"/>
      <c r="RZV36" s="86"/>
      <c r="RZW36" s="86"/>
      <c r="RZX36" s="86"/>
      <c r="RZY36" s="86"/>
      <c r="RZZ36" s="86"/>
      <c r="SAA36" s="86"/>
      <c r="SAB36" s="86"/>
      <c r="SAC36" s="86"/>
      <c r="SAD36" s="86"/>
      <c r="SAE36" s="86"/>
      <c r="SAF36" s="86"/>
      <c r="SAG36" s="86"/>
      <c r="SAH36" s="86"/>
      <c r="SAI36" s="86"/>
      <c r="SAJ36" s="86"/>
      <c r="SAK36" s="86"/>
      <c r="SAL36" s="86"/>
      <c r="SAM36" s="86"/>
      <c r="SAN36" s="86"/>
      <c r="SAO36" s="86"/>
      <c r="SAP36" s="86"/>
      <c r="SAQ36" s="86"/>
      <c r="SAR36" s="86"/>
      <c r="SAS36" s="86"/>
      <c r="SAT36" s="86"/>
      <c r="SAU36" s="86"/>
      <c r="SAV36" s="86"/>
      <c r="SAW36" s="86"/>
      <c r="SAX36" s="86"/>
      <c r="SAY36" s="86"/>
      <c r="SAZ36" s="86"/>
      <c r="SBA36" s="86"/>
      <c r="SBB36" s="86"/>
      <c r="SBC36" s="86"/>
      <c r="SBD36" s="86"/>
      <c r="SBE36" s="86"/>
      <c r="SBF36" s="86"/>
      <c r="SBG36" s="86"/>
      <c r="SBH36" s="86"/>
      <c r="SBI36" s="86"/>
      <c r="SBJ36" s="86"/>
      <c r="SBK36" s="86"/>
      <c r="SBL36" s="86"/>
      <c r="SBM36" s="86"/>
      <c r="SBN36" s="86"/>
      <c r="SBO36" s="86"/>
      <c r="SBP36" s="86"/>
      <c r="SBQ36" s="86"/>
      <c r="SBR36" s="86"/>
      <c r="SBS36" s="86"/>
      <c r="SBT36" s="86"/>
      <c r="SBU36" s="86"/>
      <c r="SBV36" s="86"/>
      <c r="SBW36" s="86"/>
      <c r="SBX36" s="86"/>
      <c r="SBY36" s="86"/>
      <c r="SBZ36" s="86"/>
      <c r="SCA36" s="86"/>
      <c r="SCB36" s="86"/>
      <c r="SCC36" s="86"/>
      <c r="SCD36" s="86"/>
      <c r="SCE36" s="86"/>
      <c r="SCF36" s="86"/>
      <c r="SCG36" s="86"/>
      <c r="SCH36" s="86"/>
      <c r="SCI36" s="86"/>
      <c r="SCJ36" s="86"/>
      <c r="SCK36" s="86"/>
      <c r="SCL36" s="86"/>
      <c r="SCM36" s="86"/>
      <c r="SCN36" s="86"/>
      <c r="SCO36" s="86"/>
      <c r="SCP36" s="86"/>
      <c r="SCQ36" s="86"/>
      <c r="SCR36" s="86"/>
      <c r="SCS36" s="86"/>
      <c r="SCT36" s="86"/>
      <c r="SCU36" s="86"/>
      <c r="SCV36" s="86"/>
      <c r="SCW36" s="86"/>
      <c r="SCX36" s="86"/>
      <c r="SCY36" s="86"/>
      <c r="SCZ36" s="86"/>
      <c r="SDA36" s="86"/>
      <c r="SDB36" s="86"/>
      <c r="SDC36" s="86"/>
      <c r="SDD36" s="86"/>
      <c r="SDE36" s="86"/>
      <c r="SDF36" s="86"/>
      <c r="SDG36" s="86"/>
      <c r="SDH36" s="86"/>
      <c r="SDI36" s="86"/>
      <c r="SDJ36" s="86"/>
      <c r="SDK36" s="86"/>
      <c r="SDL36" s="86"/>
      <c r="SDM36" s="86"/>
      <c r="SDN36" s="86"/>
      <c r="SDO36" s="86"/>
      <c r="SDP36" s="86"/>
      <c r="SDQ36" s="86"/>
      <c r="SDR36" s="86"/>
      <c r="SDS36" s="86"/>
      <c r="SDT36" s="86"/>
      <c r="SDU36" s="86"/>
      <c r="SDV36" s="86"/>
      <c r="SDW36" s="86"/>
      <c r="SDX36" s="86"/>
      <c r="SDY36" s="86"/>
      <c r="SDZ36" s="86"/>
      <c r="SEA36" s="86"/>
      <c r="SEB36" s="86"/>
      <c r="SEC36" s="86"/>
      <c r="SED36" s="86"/>
      <c r="SEE36" s="86"/>
      <c r="SEF36" s="86"/>
      <c r="SEG36" s="86"/>
      <c r="SEH36" s="86"/>
      <c r="SEI36" s="86"/>
      <c r="SEJ36" s="86"/>
      <c r="SEK36" s="86"/>
      <c r="SEL36" s="86"/>
      <c r="SEM36" s="86"/>
      <c r="SEN36" s="86"/>
      <c r="SEO36" s="86"/>
      <c r="SEP36" s="86"/>
      <c r="SEQ36" s="86"/>
      <c r="SER36" s="86"/>
      <c r="SES36" s="86"/>
      <c r="SET36" s="86"/>
      <c r="SEU36" s="86"/>
      <c r="SEV36" s="86"/>
      <c r="SEW36" s="86"/>
      <c r="SEX36" s="86"/>
      <c r="SEY36" s="86"/>
      <c r="SEZ36" s="86"/>
      <c r="SFA36" s="86"/>
      <c r="SFB36" s="86"/>
      <c r="SFC36" s="86"/>
      <c r="SFD36" s="86"/>
      <c r="SFE36" s="86"/>
      <c r="SFF36" s="86"/>
      <c r="SFG36" s="86"/>
      <c r="SFH36" s="86"/>
      <c r="SFI36" s="86"/>
      <c r="SFJ36" s="86"/>
      <c r="SFK36" s="86"/>
      <c r="SFL36" s="86"/>
      <c r="SFM36" s="86"/>
      <c r="SFN36" s="86"/>
      <c r="SFO36" s="86"/>
      <c r="SFP36" s="86"/>
      <c r="SFQ36" s="86"/>
      <c r="SFR36" s="86"/>
      <c r="SFS36" s="86"/>
      <c r="SFT36" s="86"/>
      <c r="SFU36" s="86"/>
      <c r="SFV36" s="86"/>
      <c r="SFW36" s="86"/>
      <c r="SFX36" s="86"/>
      <c r="SFY36" s="86"/>
      <c r="SFZ36" s="86"/>
      <c r="SGA36" s="86"/>
      <c r="SGB36" s="86"/>
      <c r="SGC36" s="86"/>
      <c r="SGD36" s="86"/>
      <c r="SGE36" s="86"/>
      <c r="SGF36" s="86"/>
      <c r="SGG36" s="86"/>
      <c r="SGH36" s="86"/>
      <c r="SGI36" s="86"/>
      <c r="SGJ36" s="86"/>
      <c r="SGK36" s="86"/>
      <c r="SGL36" s="86"/>
      <c r="SGM36" s="86"/>
      <c r="SGN36" s="86"/>
      <c r="SGO36" s="86"/>
      <c r="SGP36" s="86"/>
      <c r="SGQ36" s="86"/>
      <c r="SGR36" s="86"/>
      <c r="SGS36" s="86"/>
      <c r="SGT36" s="86"/>
      <c r="SGU36" s="86"/>
      <c r="SGV36" s="86"/>
      <c r="SGW36" s="86"/>
      <c r="SGX36" s="86"/>
      <c r="SGY36" s="86"/>
      <c r="SGZ36" s="86"/>
      <c r="SHA36" s="86"/>
      <c r="SHB36" s="86"/>
      <c r="SHC36" s="86"/>
      <c r="SHD36" s="86"/>
      <c r="SHE36" s="86"/>
      <c r="SHF36" s="86"/>
      <c r="SHG36" s="86"/>
      <c r="SHH36" s="86"/>
      <c r="SHI36" s="86"/>
      <c r="SHJ36" s="86"/>
      <c r="SHK36" s="86"/>
      <c r="SHL36" s="86"/>
      <c r="SHM36" s="86"/>
      <c r="SHN36" s="86"/>
      <c r="SHO36" s="86"/>
      <c r="SHP36" s="86"/>
      <c r="SHQ36" s="86"/>
      <c r="SHR36" s="86"/>
      <c r="SHS36" s="86"/>
      <c r="SHT36" s="86"/>
      <c r="SHU36" s="86"/>
      <c r="SHV36" s="86"/>
      <c r="SHW36" s="86"/>
      <c r="SHX36" s="86"/>
      <c r="SHY36" s="86"/>
      <c r="SHZ36" s="86"/>
      <c r="SIA36" s="86"/>
      <c r="SIB36" s="86"/>
      <c r="SIC36" s="86"/>
      <c r="SID36" s="86"/>
      <c r="SIE36" s="86"/>
      <c r="SIF36" s="86"/>
      <c r="SIG36" s="86"/>
      <c r="SIH36" s="86"/>
      <c r="SII36" s="86"/>
      <c r="SIJ36" s="86"/>
      <c r="SIK36" s="86"/>
      <c r="SIL36" s="86"/>
      <c r="SIM36" s="86"/>
      <c r="SIN36" s="86"/>
      <c r="SIO36" s="86"/>
      <c r="SIP36" s="86"/>
      <c r="SIQ36" s="86"/>
      <c r="SIR36" s="86"/>
      <c r="SIS36" s="86"/>
      <c r="SIT36" s="86"/>
      <c r="SIU36" s="86"/>
      <c r="SIV36" s="86"/>
      <c r="SIW36" s="86"/>
      <c r="SIX36" s="86"/>
      <c r="SIY36" s="86"/>
      <c r="SIZ36" s="86"/>
      <c r="SJA36" s="86"/>
      <c r="SJB36" s="86"/>
      <c r="SJC36" s="86"/>
      <c r="SJD36" s="86"/>
      <c r="SJE36" s="86"/>
      <c r="SJF36" s="86"/>
      <c r="SJG36" s="86"/>
      <c r="SJH36" s="86"/>
      <c r="SJI36" s="86"/>
      <c r="SJJ36" s="86"/>
      <c r="SJK36" s="86"/>
      <c r="SJL36" s="86"/>
      <c r="SJM36" s="86"/>
      <c r="SJN36" s="86"/>
      <c r="SJO36" s="86"/>
      <c r="SJP36" s="86"/>
      <c r="SJQ36" s="86"/>
      <c r="SJR36" s="86"/>
      <c r="SJS36" s="86"/>
      <c r="SJT36" s="86"/>
      <c r="SJU36" s="86"/>
      <c r="SJV36" s="86"/>
      <c r="SJW36" s="86"/>
      <c r="SJX36" s="86"/>
      <c r="SJY36" s="86"/>
      <c r="SJZ36" s="86"/>
      <c r="SKA36" s="86"/>
      <c r="SKB36" s="86"/>
      <c r="SKC36" s="86"/>
      <c r="SKD36" s="86"/>
      <c r="SKE36" s="86"/>
      <c r="SKF36" s="86"/>
      <c r="SKG36" s="86"/>
      <c r="SKH36" s="86"/>
      <c r="SKI36" s="86"/>
      <c r="SKJ36" s="86"/>
      <c r="SKK36" s="86"/>
      <c r="SKL36" s="86"/>
      <c r="SKM36" s="86"/>
      <c r="SKN36" s="86"/>
      <c r="SKO36" s="86"/>
      <c r="SKP36" s="86"/>
      <c r="SKQ36" s="86"/>
      <c r="SKR36" s="86"/>
      <c r="SKS36" s="86"/>
      <c r="SKT36" s="86"/>
      <c r="SKU36" s="86"/>
      <c r="SKV36" s="86"/>
      <c r="SKW36" s="86"/>
      <c r="SKX36" s="86"/>
      <c r="SKY36" s="86"/>
      <c r="SKZ36" s="86"/>
      <c r="SLA36" s="86"/>
      <c r="SLB36" s="86"/>
      <c r="SLC36" s="86"/>
      <c r="SLD36" s="86"/>
      <c r="SLE36" s="86"/>
      <c r="SLF36" s="86"/>
      <c r="SLG36" s="86"/>
      <c r="SLH36" s="86"/>
      <c r="SLI36" s="86"/>
      <c r="SLJ36" s="86"/>
      <c r="SLK36" s="86"/>
      <c r="SLL36" s="86"/>
      <c r="SLM36" s="86"/>
      <c r="SLN36" s="86"/>
      <c r="SLO36" s="86"/>
      <c r="SLP36" s="86"/>
      <c r="SLQ36" s="86"/>
      <c r="SLR36" s="86"/>
      <c r="SLS36" s="86"/>
      <c r="SLT36" s="86"/>
      <c r="SLU36" s="86"/>
      <c r="SLV36" s="86"/>
      <c r="SLW36" s="86"/>
      <c r="SLX36" s="86"/>
      <c r="SLY36" s="86"/>
      <c r="SLZ36" s="86"/>
      <c r="SMA36" s="86"/>
      <c r="SMB36" s="86"/>
      <c r="SMC36" s="86"/>
      <c r="SMD36" s="86"/>
      <c r="SME36" s="86"/>
      <c r="SMF36" s="86"/>
      <c r="SMG36" s="86"/>
      <c r="SMH36" s="86"/>
      <c r="SMI36" s="86"/>
      <c r="SMJ36" s="86"/>
      <c r="SMK36" s="86"/>
      <c r="SML36" s="86"/>
      <c r="SMM36" s="86"/>
      <c r="SMN36" s="86"/>
      <c r="SMO36" s="86"/>
      <c r="SMP36" s="86"/>
      <c r="SMQ36" s="86"/>
      <c r="SMR36" s="86"/>
      <c r="SMS36" s="86"/>
      <c r="SMT36" s="86"/>
      <c r="SMU36" s="86"/>
      <c r="SMV36" s="86"/>
      <c r="SMW36" s="86"/>
      <c r="SMX36" s="86"/>
      <c r="SMY36" s="86"/>
      <c r="SMZ36" s="86"/>
      <c r="SNA36" s="86"/>
      <c r="SNB36" s="86"/>
      <c r="SNC36" s="86"/>
      <c r="SND36" s="86"/>
      <c r="SNE36" s="86"/>
      <c r="SNF36" s="86"/>
      <c r="SNG36" s="86"/>
      <c r="SNH36" s="86"/>
      <c r="SNI36" s="86"/>
      <c r="SNJ36" s="86"/>
      <c r="SNK36" s="86"/>
      <c r="SNL36" s="86"/>
      <c r="SNM36" s="86"/>
      <c r="SNN36" s="86"/>
      <c r="SNO36" s="86"/>
      <c r="SNP36" s="86"/>
      <c r="SNQ36" s="86"/>
      <c r="SNR36" s="86"/>
      <c r="SNS36" s="86"/>
      <c r="SNT36" s="86"/>
      <c r="SNU36" s="86"/>
      <c r="SNV36" s="86"/>
      <c r="SNW36" s="86"/>
      <c r="SNX36" s="86"/>
      <c r="SNY36" s="86"/>
      <c r="SNZ36" s="86"/>
      <c r="SOA36" s="86"/>
      <c r="SOB36" s="86"/>
      <c r="SOC36" s="86"/>
      <c r="SOD36" s="86"/>
      <c r="SOE36" s="86"/>
      <c r="SOF36" s="86"/>
      <c r="SOG36" s="86"/>
      <c r="SOH36" s="86"/>
      <c r="SOI36" s="86"/>
      <c r="SOJ36" s="86"/>
      <c r="SOK36" s="86"/>
      <c r="SOL36" s="86"/>
      <c r="SOM36" s="86"/>
      <c r="SON36" s="86"/>
      <c r="SOO36" s="86"/>
      <c r="SOP36" s="86"/>
      <c r="SOQ36" s="86"/>
      <c r="SOR36" s="86"/>
      <c r="SOS36" s="86"/>
      <c r="SOT36" s="86"/>
      <c r="SOU36" s="86"/>
      <c r="SOV36" s="86"/>
      <c r="SOW36" s="86"/>
      <c r="SOX36" s="86"/>
      <c r="SOY36" s="86"/>
      <c r="SOZ36" s="86"/>
      <c r="SPA36" s="86"/>
      <c r="SPB36" s="86"/>
      <c r="SPC36" s="86"/>
      <c r="SPD36" s="86"/>
      <c r="SPE36" s="86"/>
      <c r="SPF36" s="86"/>
      <c r="SPG36" s="86"/>
      <c r="SPH36" s="86"/>
      <c r="SPI36" s="86"/>
      <c r="SPJ36" s="86"/>
      <c r="SPK36" s="86"/>
      <c r="SPL36" s="86"/>
      <c r="SPM36" s="86"/>
      <c r="SPN36" s="86"/>
      <c r="SPO36" s="86"/>
      <c r="SPP36" s="86"/>
      <c r="SPQ36" s="86"/>
      <c r="SPR36" s="86"/>
      <c r="SPS36" s="86"/>
      <c r="SPT36" s="86"/>
      <c r="SPU36" s="86"/>
      <c r="SPV36" s="86"/>
      <c r="SPW36" s="86"/>
      <c r="SPX36" s="86"/>
      <c r="SPY36" s="86"/>
      <c r="SPZ36" s="86"/>
      <c r="SQA36" s="86"/>
      <c r="SQB36" s="86"/>
      <c r="SQC36" s="86"/>
      <c r="SQD36" s="86"/>
      <c r="SQE36" s="86"/>
      <c r="SQF36" s="86"/>
      <c r="SQG36" s="86"/>
      <c r="SQH36" s="86"/>
      <c r="SQI36" s="86"/>
      <c r="SQJ36" s="86"/>
      <c r="SQK36" s="86"/>
      <c r="SQL36" s="86"/>
      <c r="SQM36" s="86"/>
      <c r="SQN36" s="86"/>
      <c r="SQO36" s="86"/>
      <c r="SQP36" s="86"/>
      <c r="SQQ36" s="86"/>
      <c r="SQR36" s="86"/>
      <c r="SQS36" s="86"/>
      <c r="SQT36" s="86"/>
      <c r="SQU36" s="86"/>
      <c r="SQV36" s="86"/>
      <c r="SQW36" s="86"/>
      <c r="SQX36" s="86"/>
      <c r="SQY36" s="86"/>
      <c r="SQZ36" s="86"/>
      <c r="SRA36" s="86"/>
      <c r="SRB36" s="86"/>
      <c r="SRC36" s="86"/>
      <c r="SRD36" s="86"/>
      <c r="SRE36" s="86"/>
      <c r="SRF36" s="86"/>
      <c r="SRG36" s="86"/>
      <c r="SRH36" s="86"/>
      <c r="SRI36" s="86"/>
      <c r="SRJ36" s="86"/>
      <c r="SRK36" s="86"/>
      <c r="SRL36" s="86"/>
      <c r="SRM36" s="86"/>
      <c r="SRN36" s="86"/>
      <c r="SRO36" s="86"/>
      <c r="SRP36" s="86"/>
      <c r="SRQ36" s="86"/>
      <c r="SRR36" s="86"/>
      <c r="SRS36" s="86"/>
      <c r="SRT36" s="86"/>
      <c r="SRU36" s="86"/>
      <c r="SRV36" s="86"/>
      <c r="SRW36" s="86"/>
      <c r="SRX36" s="86"/>
      <c r="SRY36" s="86"/>
      <c r="SRZ36" s="86"/>
      <c r="SSA36" s="86"/>
      <c r="SSB36" s="86"/>
      <c r="SSC36" s="86"/>
      <c r="SSD36" s="86"/>
      <c r="SSE36" s="86"/>
      <c r="SSF36" s="86"/>
      <c r="SSG36" s="86"/>
      <c r="SSH36" s="86"/>
      <c r="SSI36" s="86"/>
      <c r="SSJ36" s="86"/>
      <c r="SSK36" s="86"/>
      <c r="SSL36" s="86"/>
      <c r="SSM36" s="86"/>
      <c r="SSN36" s="86"/>
      <c r="SSO36" s="86"/>
      <c r="SSP36" s="86"/>
      <c r="SSQ36" s="86"/>
      <c r="SSR36" s="86"/>
      <c r="SSS36" s="86"/>
      <c r="SST36" s="86"/>
      <c r="SSU36" s="86"/>
      <c r="SSV36" s="86"/>
      <c r="SSW36" s="86"/>
      <c r="SSX36" s="86"/>
      <c r="SSY36" s="86"/>
      <c r="SSZ36" s="86"/>
      <c r="STA36" s="86"/>
      <c r="STB36" s="86"/>
      <c r="STC36" s="86"/>
      <c r="STD36" s="86"/>
      <c r="STE36" s="86"/>
      <c r="STF36" s="86"/>
      <c r="STG36" s="86"/>
      <c r="STH36" s="86"/>
      <c r="STI36" s="86"/>
      <c r="STJ36" s="86"/>
      <c r="STK36" s="86"/>
      <c r="STL36" s="86"/>
      <c r="STM36" s="86"/>
      <c r="STN36" s="86"/>
      <c r="STO36" s="86"/>
      <c r="STP36" s="86"/>
      <c r="STQ36" s="86"/>
      <c r="STR36" s="86"/>
      <c r="STS36" s="86"/>
      <c r="STT36" s="86"/>
      <c r="STU36" s="86"/>
      <c r="STV36" s="86"/>
      <c r="STW36" s="86"/>
      <c r="STX36" s="86"/>
      <c r="STY36" s="86"/>
      <c r="STZ36" s="86"/>
      <c r="SUA36" s="86"/>
      <c r="SUB36" s="86"/>
      <c r="SUC36" s="86"/>
      <c r="SUD36" s="86"/>
      <c r="SUE36" s="86"/>
      <c r="SUF36" s="86"/>
      <c r="SUG36" s="86"/>
      <c r="SUH36" s="86"/>
      <c r="SUI36" s="86"/>
      <c r="SUJ36" s="86"/>
      <c r="SUK36" s="86"/>
      <c r="SUL36" s="86"/>
      <c r="SUM36" s="86"/>
      <c r="SUN36" s="86"/>
      <c r="SUO36" s="86"/>
      <c r="SUP36" s="86"/>
      <c r="SUQ36" s="86"/>
      <c r="SUR36" s="86"/>
      <c r="SUS36" s="86"/>
      <c r="SUT36" s="86"/>
      <c r="SUU36" s="86"/>
      <c r="SUV36" s="86"/>
      <c r="SUW36" s="86"/>
      <c r="SUX36" s="86"/>
      <c r="SUY36" s="86"/>
      <c r="SUZ36" s="86"/>
      <c r="SVA36" s="86"/>
      <c r="SVB36" s="86"/>
      <c r="SVC36" s="86"/>
      <c r="SVD36" s="86"/>
      <c r="SVE36" s="86"/>
      <c r="SVF36" s="86"/>
      <c r="SVG36" s="86"/>
      <c r="SVH36" s="86"/>
      <c r="SVI36" s="86"/>
      <c r="SVJ36" s="86"/>
      <c r="SVK36" s="86"/>
      <c r="SVL36" s="86"/>
      <c r="SVM36" s="86"/>
      <c r="SVN36" s="86"/>
      <c r="SVO36" s="86"/>
      <c r="SVP36" s="86"/>
      <c r="SVQ36" s="86"/>
      <c r="SVR36" s="86"/>
      <c r="SVS36" s="86"/>
      <c r="SVT36" s="86"/>
      <c r="SVU36" s="86"/>
      <c r="SVV36" s="86"/>
      <c r="SVW36" s="86"/>
      <c r="SVX36" s="86"/>
      <c r="SVY36" s="86"/>
      <c r="SVZ36" s="86"/>
      <c r="SWA36" s="86"/>
      <c r="SWB36" s="86"/>
      <c r="SWC36" s="86"/>
      <c r="SWD36" s="86"/>
      <c r="SWE36" s="86"/>
      <c r="SWF36" s="86"/>
      <c r="SWG36" s="86"/>
      <c r="SWH36" s="86"/>
      <c r="SWI36" s="86"/>
      <c r="SWJ36" s="86"/>
      <c r="SWK36" s="86"/>
      <c r="SWL36" s="86"/>
      <c r="SWM36" s="86"/>
      <c r="SWN36" s="86"/>
      <c r="SWO36" s="86"/>
      <c r="SWP36" s="86"/>
      <c r="SWQ36" s="86"/>
      <c r="SWR36" s="86"/>
      <c r="SWS36" s="86"/>
      <c r="SWT36" s="86"/>
      <c r="SWU36" s="86"/>
      <c r="SWV36" s="86"/>
      <c r="SWW36" s="86"/>
      <c r="SWX36" s="86"/>
      <c r="SWY36" s="86"/>
      <c r="SWZ36" s="86"/>
      <c r="SXA36" s="86"/>
      <c r="SXB36" s="86"/>
      <c r="SXC36" s="86"/>
      <c r="SXD36" s="86"/>
      <c r="SXE36" s="86"/>
      <c r="SXF36" s="86"/>
      <c r="SXG36" s="86"/>
      <c r="SXH36" s="86"/>
      <c r="SXI36" s="86"/>
      <c r="SXJ36" s="86"/>
      <c r="SXK36" s="86"/>
      <c r="SXL36" s="86"/>
      <c r="SXM36" s="86"/>
      <c r="SXN36" s="86"/>
      <c r="SXO36" s="86"/>
      <c r="SXP36" s="86"/>
      <c r="SXQ36" s="86"/>
      <c r="SXR36" s="86"/>
      <c r="SXS36" s="86"/>
      <c r="SXT36" s="86"/>
      <c r="SXU36" s="86"/>
      <c r="SXV36" s="86"/>
      <c r="SXW36" s="86"/>
      <c r="SXX36" s="86"/>
      <c r="SXY36" s="86"/>
      <c r="SXZ36" s="86"/>
      <c r="SYA36" s="86"/>
      <c r="SYB36" s="86"/>
      <c r="SYC36" s="86"/>
      <c r="SYD36" s="86"/>
      <c r="SYE36" s="86"/>
      <c r="SYF36" s="86"/>
      <c r="SYG36" s="86"/>
      <c r="SYH36" s="86"/>
      <c r="SYI36" s="86"/>
      <c r="SYJ36" s="86"/>
      <c r="SYK36" s="86"/>
      <c r="SYL36" s="86"/>
      <c r="SYM36" s="86"/>
      <c r="SYN36" s="86"/>
      <c r="SYO36" s="86"/>
      <c r="SYP36" s="86"/>
      <c r="SYQ36" s="86"/>
      <c r="SYR36" s="86"/>
      <c r="SYS36" s="86"/>
      <c r="SYT36" s="86"/>
      <c r="SYU36" s="86"/>
      <c r="SYV36" s="86"/>
      <c r="SYW36" s="86"/>
      <c r="SYX36" s="86"/>
      <c r="SYY36" s="86"/>
      <c r="SYZ36" s="86"/>
      <c r="SZA36" s="86"/>
      <c r="SZB36" s="86"/>
      <c r="SZC36" s="86"/>
      <c r="SZD36" s="86"/>
      <c r="SZE36" s="86"/>
      <c r="SZF36" s="86"/>
      <c r="SZG36" s="86"/>
      <c r="SZH36" s="86"/>
      <c r="SZI36" s="86"/>
      <c r="SZJ36" s="86"/>
      <c r="SZK36" s="86"/>
      <c r="SZL36" s="86"/>
      <c r="SZM36" s="86"/>
      <c r="SZN36" s="86"/>
      <c r="SZO36" s="86"/>
      <c r="SZP36" s="86"/>
      <c r="SZQ36" s="86"/>
      <c r="SZR36" s="86"/>
      <c r="SZS36" s="86"/>
      <c r="SZT36" s="86"/>
      <c r="SZU36" s="86"/>
      <c r="SZV36" s="86"/>
      <c r="SZW36" s="86"/>
      <c r="SZX36" s="86"/>
      <c r="SZY36" s="86"/>
      <c r="SZZ36" s="86"/>
      <c r="TAA36" s="86"/>
      <c r="TAB36" s="86"/>
      <c r="TAC36" s="86"/>
      <c r="TAD36" s="86"/>
      <c r="TAE36" s="86"/>
      <c r="TAF36" s="86"/>
      <c r="TAG36" s="86"/>
      <c r="TAH36" s="86"/>
      <c r="TAI36" s="86"/>
      <c r="TAJ36" s="86"/>
      <c r="TAK36" s="86"/>
      <c r="TAL36" s="86"/>
      <c r="TAM36" s="86"/>
      <c r="TAN36" s="86"/>
      <c r="TAO36" s="86"/>
      <c r="TAP36" s="86"/>
      <c r="TAQ36" s="86"/>
      <c r="TAR36" s="86"/>
      <c r="TAS36" s="86"/>
      <c r="TAT36" s="86"/>
      <c r="TAU36" s="86"/>
      <c r="TAV36" s="86"/>
      <c r="TAW36" s="86"/>
      <c r="TAX36" s="86"/>
      <c r="TAY36" s="86"/>
      <c r="TAZ36" s="86"/>
      <c r="TBA36" s="86"/>
      <c r="TBB36" s="86"/>
      <c r="TBC36" s="86"/>
      <c r="TBD36" s="86"/>
      <c r="TBE36" s="86"/>
      <c r="TBF36" s="86"/>
      <c r="TBG36" s="86"/>
      <c r="TBH36" s="86"/>
      <c r="TBI36" s="86"/>
      <c r="TBJ36" s="86"/>
      <c r="TBK36" s="86"/>
      <c r="TBL36" s="86"/>
      <c r="TBM36" s="86"/>
      <c r="TBN36" s="86"/>
      <c r="TBO36" s="86"/>
      <c r="TBP36" s="86"/>
      <c r="TBQ36" s="86"/>
      <c r="TBR36" s="86"/>
      <c r="TBS36" s="86"/>
      <c r="TBT36" s="86"/>
      <c r="TBU36" s="86"/>
      <c r="TBV36" s="86"/>
      <c r="TBW36" s="86"/>
      <c r="TBX36" s="86"/>
      <c r="TBY36" s="86"/>
      <c r="TBZ36" s="86"/>
      <c r="TCA36" s="86"/>
      <c r="TCB36" s="86"/>
      <c r="TCC36" s="86"/>
      <c r="TCD36" s="86"/>
      <c r="TCE36" s="86"/>
      <c r="TCF36" s="86"/>
      <c r="TCG36" s="86"/>
      <c r="TCH36" s="86"/>
      <c r="TCI36" s="86"/>
      <c r="TCJ36" s="86"/>
      <c r="TCK36" s="86"/>
      <c r="TCL36" s="86"/>
      <c r="TCM36" s="86"/>
      <c r="TCN36" s="86"/>
      <c r="TCO36" s="86"/>
      <c r="TCP36" s="86"/>
      <c r="TCQ36" s="86"/>
      <c r="TCR36" s="86"/>
      <c r="TCS36" s="86"/>
      <c r="TCT36" s="86"/>
      <c r="TCU36" s="86"/>
      <c r="TCV36" s="86"/>
      <c r="TCW36" s="86"/>
      <c r="TCX36" s="86"/>
      <c r="TCY36" s="86"/>
      <c r="TCZ36" s="86"/>
      <c r="TDA36" s="86"/>
      <c r="TDB36" s="86"/>
      <c r="TDC36" s="86"/>
      <c r="TDD36" s="86"/>
      <c r="TDE36" s="86"/>
      <c r="TDF36" s="86"/>
      <c r="TDG36" s="86"/>
      <c r="TDH36" s="86"/>
      <c r="TDI36" s="86"/>
      <c r="TDJ36" s="86"/>
      <c r="TDK36" s="86"/>
      <c r="TDL36" s="86"/>
      <c r="TDM36" s="86"/>
      <c r="TDN36" s="86"/>
      <c r="TDO36" s="86"/>
      <c r="TDP36" s="86"/>
      <c r="TDQ36" s="86"/>
      <c r="TDR36" s="86"/>
      <c r="TDS36" s="86"/>
      <c r="TDT36" s="86"/>
      <c r="TDU36" s="86"/>
      <c r="TDV36" s="86"/>
      <c r="TDW36" s="86"/>
      <c r="TDX36" s="86"/>
      <c r="TDY36" s="86"/>
      <c r="TDZ36" s="86"/>
      <c r="TEA36" s="86"/>
      <c r="TEB36" s="86"/>
      <c r="TEC36" s="86"/>
      <c r="TED36" s="86"/>
      <c r="TEE36" s="86"/>
      <c r="TEF36" s="86"/>
      <c r="TEG36" s="86"/>
      <c r="TEH36" s="86"/>
      <c r="TEI36" s="86"/>
      <c r="TEJ36" s="86"/>
      <c r="TEK36" s="86"/>
      <c r="TEL36" s="86"/>
      <c r="TEM36" s="86"/>
      <c r="TEN36" s="86"/>
      <c r="TEO36" s="86"/>
      <c r="TEP36" s="86"/>
      <c r="TEQ36" s="86"/>
      <c r="TER36" s="86"/>
      <c r="TES36" s="86"/>
      <c r="TET36" s="86"/>
      <c r="TEU36" s="86"/>
      <c r="TEV36" s="86"/>
      <c r="TEW36" s="86"/>
      <c r="TEX36" s="86"/>
      <c r="TEY36" s="86"/>
      <c r="TEZ36" s="86"/>
      <c r="TFA36" s="86"/>
      <c r="TFB36" s="86"/>
      <c r="TFC36" s="86"/>
      <c r="TFD36" s="86"/>
      <c r="TFE36" s="86"/>
      <c r="TFF36" s="86"/>
      <c r="TFG36" s="86"/>
      <c r="TFH36" s="86"/>
      <c r="TFI36" s="86"/>
      <c r="TFJ36" s="86"/>
      <c r="TFK36" s="86"/>
      <c r="TFL36" s="86"/>
      <c r="TFM36" s="86"/>
      <c r="TFN36" s="86"/>
      <c r="TFO36" s="86"/>
      <c r="TFP36" s="86"/>
      <c r="TFQ36" s="86"/>
      <c r="TFR36" s="86"/>
      <c r="TFS36" s="86"/>
      <c r="TFT36" s="86"/>
      <c r="TFU36" s="86"/>
      <c r="TFV36" s="86"/>
      <c r="TFW36" s="86"/>
      <c r="TFX36" s="86"/>
      <c r="TFY36" s="86"/>
      <c r="TFZ36" s="86"/>
      <c r="TGA36" s="86"/>
      <c r="TGB36" s="86"/>
      <c r="TGC36" s="86"/>
      <c r="TGD36" s="86"/>
      <c r="TGE36" s="86"/>
      <c r="TGF36" s="86"/>
      <c r="TGG36" s="86"/>
      <c r="TGH36" s="86"/>
      <c r="TGI36" s="86"/>
      <c r="TGJ36" s="86"/>
      <c r="TGK36" s="86"/>
      <c r="TGL36" s="86"/>
      <c r="TGM36" s="86"/>
      <c r="TGN36" s="86"/>
      <c r="TGO36" s="86"/>
      <c r="TGP36" s="86"/>
      <c r="TGQ36" s="86"/>
      <c r="TGR36" s="86"/>
      <c r="TGS36" s="86"/>
      <c r="TGT36" s="86"/>
      <c r="TGU36" s="86"/>
      <c r="TGV36" s="86"/>
      <c r="TGW36" s="86"/>
      <c r="TGX36" s="86"/>
      <c r="TGY36" s="86"/>
      <c r="TGZ36" s="86"/>
      <c r="THA36" s="86"/>
      <c r="THB36" s="86"/>
      <c r="THC36" s="86"/>
      <c r="THD36" s="86"/>
      <c r="THE36" s="86"/>
      <c r="THF36" s="86"/>
      <c r="THG36" s="86"/>
      <c r="THH36" s="86"/>
      <c r="THI36" s="86"/>
      <c r="THJ36" s="86"/>
      <c r="THK36" s="86"/>
      <c r="THL36" s="86"/>
      <c r="THM36" s="86"/>
      <c r="THN36" s="86"/>
      <c r="THO36" s="86"/>
      <c r="THP36" s="86"/>
      <c r="THQ36" s="86"/>
      <c r="THR36" s="86"/>
      <c r="THS36" s="86"/>
      <c r="THT36" s="86"/>
      <c r="THU36" s="86"/>
      <c r="THV36" s="86"/>
      <c r="THW36" s="86"/>
      <c r="THX36" s="86"/>
      <c r="THY36" s="86"/>
      <c r="THZ36" s="86"/>
      <c r="TIA36" s="86"/>
      <c r="TIB36" s="86"/>
      <c r="TIC36" s="86"/>
      <c r="TID36" s="86"/>
      <c r="TIE36" s="86"/>
      <c r="TIF36" s="86"/>
      <c r="TIG36" s="86"/>
      <c r="TIH36" s="86"/>
      <c r="TII36" s="86"/>
      <c r="TIJ36" s="86"/>
      <c r="TIK36" s="86"/>
      <c r="TIL36" s="86"/>
      <c r="TIM36" s="86"/>
      <c r="TIN36" s="86"/>
      <c r="TIO36" s="86"/>
      <c r="TIP36" s="86"/>
      <c r="TIQ36" s="86"/>
      <c r="TIR36" s="86"/>
      <c r="TIS36" s="86"/>
      <c r="TIT36" s="86"/>
      <c r="TIU36" s="86"/>
      <c r="TIV36" s="86"/>
      <c r="TIW36" s="86"/>
      <c r="TIX36" s="86"/>
      <c r="TIY36" s="86"/>
      <c r="TIZ36" s="86"/>
      <c r="TJA36" s="86"/>
      <c r="TJB36" s="86"/>
      <c r="TJC36" s="86"/>
      <c r="TJD36" s="86"/>
      <c r="TJE36" s="86"/>
      <c r="TJF36" s="86"/>
      <c r="TJG36" s="86"/>
      <c r="TJH36" s="86"/>
      <c r="TJI36" s="86"/>
      <c r="TJJ36" s="86"/>
      <c r="TJK36" s="86"/>
      <c r="TJL36" s="86"/>
      <c r="TJM36" s="86"/>
      <c r="TJN36" s="86"/>
      <c r="TJO36" s="86"/>
      <c r="TJP36" s="86"/>
      <c r="TJQ36" s="86"/>
      <c r="TJR36" s="86"/>
      <c r="TJS36" s="86"/>
      <c r="TJT36" s="86"/>
      <c r="TJU36" s="86"/>
      <c r="TJV36" s="86"/>
      <c r="TJW36" s="86"/>
      <c r="TJX36" s="86"/>
      <c r="TJY36" s="86"/>
      <c r="TJZ36" s="86"/>
      <c r="TKA36" s="86"/>
      <c r="TKB36" s="86"/>
      <c r="TKC36" s="86"/>
      <c r="TKD36" s="86"/>
      <c r="TKE36" s="86"/>
      <c r="TKF36" s="86"/>
      <c r="TKG36" s="86"/>
      <c r="TKH36" s="86"/>
      <c r="TKI36" s="86"/>
      <c r="TKJ36" s="86"/>
      <c r="TKK36" s="86"/>
      <c r="TKL36" s="86"/>
      <c r="TKM36" s="86"/>
      <c r="TKN36" s="86"/>
      <c r="TKO36" s="86"/>
      <c r="TKP36" s="86"/>
      <c r="TKQ36" s="86"/>
      <c r="TKR36" s="86"/>
      <c r="TKS36" s="86"/>
      <c r="TKT36" s="86"/>
      <c r="TKU36" s="86"/>
      <c r="TKV36" s="86"/>
      <c r="TKW36" s="86"/>
      <c r="TKX36" s="86"/>
      <c r="TKY36" s="86"/>
      <c r="TKZ36" s="86"/>
      <c r="TLA36" s="86"/>
      <c r="TLB36" s="86"/>
      <c r="TLC36" s="86"/>
      <c r="TLD36" s="86"/>
      <c r="TLE36" s="86"/>
      <c r="TLF36" s="86"/>
      <c r="TLG36" s="86"/>
      <c r="TLH36" s="86"/>
      <c r="TLI36" s="86"/>
      <c r="TLJ36" s="86"/>
      <c r="TLK36" s="86"/>
      <c r="TLL36" s="86"/>
      <c r="TLM36" s="86"/>
      <c r="TLN36" s="86"/>
      <c r="TLO36" s="86"/>
      <c r="TLP36" s="86"/>
      <c r="TLQ36" s="86"/>
      <c r="TLR36" s="86"/>
      <c r="TLS36" s="86"/>
      <c r="TLT36" s="86"/>
      <c r="TLU36" s="86"/>
      <c r="TLV36" s="86"/>
      <c r="TLW36" s="86"/>
      <c r="TLX36" s="86"/>
      <c r="TLY36" s="86"/>
      <c r="TLZ36" s="86"/>
      <c r="TMA36" s="86"/>
      <c r="TMB36" s="86"/>
      <c r="TMC36" s="86"/>
      <c r="TMD36" s="86"/>
      <c r="TME36" s="86"/>
      <c r="TMF36" s="86"/>
      <c r="TMG36" s="86"/>
      <c r="TMH36" s="86"/>
      <c r="TMI36" s="86"/>
      <c r="TMJ36" s="86"/>
      <c r="TMK36" s="86"/>
      <c r="TML36" s="86"/>
      <c r="TMM36" s="86"/>
      <c r="TMN36" s="86"/>
      <c r="TMO36" s="86"/>
      <c r="TMP36" s="86"/>
      <c r="TMQ36" s="86"/>
      <c r="TMR36" s="86"/>
      <c r="TMS36" s="86"/>
      <c r="TMT36" s="86"/>
      <c r="TMU36" s="86"/>
      <c r="TMV36" s="86"/>
      <c r="TMW36" s="86"/>
      <c r="TMX36" s="86"/>
      <c r="TMY36" s="86"/>
      <c r="TMZ36" s="86"/>
      <c r="TNA36" s="86"/>
      <c r="TNB36" s="86"/>
      <c r="TNC36" s="86"/>
      <c r="TND36" s="86"/>
      <c r="TNE36" s="86"/>
      <c r="TNF36" s="86"/>
      <c r="TNG36" s="86"/>
      <c r="TNH36" s="86"/>
      <c r="TNI36" s="86"/>
      <c r="TNJ36" s="86"/>
      <c r="TNK36" s="86"/>
      <c r="TNL36" s="86"/>
      <c r="TNM36" s="86"/>
      <c r="TNN36" s="86"/>
      <c r="TNO36" s="86"/>
      <c r="TNP36" s="86"/>
      <c r="TNQ36" s="86"/>
      <c r="TNR36" s="86"/>
      <c r="TNS36" s="86"/>
      <c r="TNT36" s="86"/>
      <c r="TNU36" s="86"/>
      <c r="TNV36" s="86"/>
      <c r="TNW36" s="86"/>
      <c r="TNX36" s="86"/>
      <c r="TNY36" s="86"/>
      <c r="TNZ36" s="86"/>
      <c r="TOA36" s="86"/>
      <c r="TOB36" s="86"/>
      <c r="TOC36" s="86"/>
      <c r="TOD36" s="86"/>
      <c r="TOE36" s="86"/>
      <c r="TOF36" s="86"/>
      <c r="TOG36" s="86"/>
      <c r="TOH36" s="86"/>
      <c r="TOI36" s="86"/>
      <c r="TOJ36" s="86"/>
      <c r="TOK36" s="86"/>
      <c r="TOL36" s="86"/>
      <c r="TOM36" s="86"/>
      <c r="TON36" s="86"/>
      <c r="TOO36" s="86"/>
      <c r="TOP36" s="86"/>
      <c r="TOQ36" s="86"/>
      <c r="TOR36" s="86"/>
      <c r="TOS36" s="86"/>
      <c r="TOT36" s="86"/>
      <c r="TOU36" s="86"/>
      <c r="TOV36" s="86"/>
      <c r="TOW36" s="86"/>
      <c r="TOX36" s="86"/>
      <c r="TOY36" s="86"/>
      <c r="TOZ36" s="86"/>
      <c r="TPA36" s="86"/>
      <c r="TPB36" s="86"/>
      <c r="TPC36" s="86"/>
      <c r="TPD36" s="86"/>
      <c r="TPE36" s="86"/>
      <c r="TPF36" s="86"/>
      <c r="TPG36" s="86"/>
      <c r="TPH36" s="86"/>
      <c r="TPI36" s="86"/>
      <c r="TPJ36" s="86"/>
      <c r="TPK36" s="86"/>
      <c r="TPL36" s="86"/>
      <c r="TPM36" s="86"/>
      <c r="TPN36" s="86"/>
      <c r="TPO36" s="86"/>
      <c r="TPP36" s="86"/>
      <c r="TPQ36" s="86"/>
      <c r="TPR36" s="86"/>
      <c r="TPS36" s="86"/>
      <c r="TPT36" s="86"/>
      <c r="TPU36" s="86"/>
      <c r="TPV36" s="86"/>
      <c r="TPW36" s="86"/>
      <c r="TPX36" s="86"/>
      <c r="TPY36" s="86"/>
      <c r="TPZ36" s="86"/>
      <c r="TQA36" s="86"/>
      <c r="TQB36" s="86"/>
      <c r="TQC36" s="86"/>
      <c r="TQD36" s="86"/>
      <c r="TQE36" s="86"/>
      <c r="TQF36" s="86"/>
      <c r="TQG36" s="86"/>
      <c r="TQH36" s="86"/>
      <c r="TQI36" s="86"/>
      <c r="TQJ36" s="86"/>
      <c r="TQK36" s="86"/>
      <c r="TQL36" s="86"/>
      <c r="TQM36" s="86"/>
      <c r="TQN36" s="86"/>
      <c r="TQO36" s="86"/>
      <c r="TQP36" s="86"/>
      <c r="TQQ36" s="86"/>
      <c r="TQR36" s="86"/>
      <c r="TQS36" s="86"/>
      <c r="TQT36" s="86"/>
      <c r="TQU36" s="86"/>
      <c r="TQV36" s="86"/>
      <c r="TQW36" s="86"/>
      <c r="TQX36" s="86"/>
      <c r="TQY36" s="86"/>
      <c r="TQZ36" s="86"/>
      <c r="TRA36" s="86"/>
      <c r="TRB36" s="86"/>
      <c r="TRC36" s="86"/>
      <c r="TRD36" s="86"/>
      <c r="TRE36" s="86"/>
      <c r="TRF36" s="86"/>
      <c r="TRG36" s="86"/>
      <c r="TRH36" s="86"/>
      <c r="TRI36" s="86"/>
      <c r="TRJ36" s="86"/>
      <c r="TRK36" s="86"/>
      <c r="TRL36" s="86"/>
      <c r="TRM36" s="86"/>
      <c r="TRN36" s="86"/>
      <c r="TRO36" s="86"/>
      <c r="TRP36" s="86"/>
      <c r="TRQ36" s="86"/>
      <c r="TRR36" s="86"/>
      <c r="TRS36" s="86"/>
      <c r="TRT36" s="86"/>
      <c r="TRU36" s="86"/>
      <c r="TRV36" s="86"/>
      <c r="TRW36" s="86"/>
      <c r="TRX36" s="86"/>
      <c r="TRY36" s="86"/>
      <c r="TRZ36" s="86"/>
      <c r="TSA36" s="86"/>
      <c r="TSB36" s="86"/>
      <c r="TSC36" s="86"/>
      <c r="TSD36" s="86"/>
      <c r="TSE36" s="86"/>
      <c r="TSF36" s="86"/>
      <c r="TSG36" s="86"/>
      <c r="TSH36" s="86"/>
      <c r="TSI36" s="86"/>
      <c r="TSJ36" s="86"/>
      <c r="TSK36" s="86"/>
      <c r="TSL36" s="86"/>
      <c r="TSM36" s="86"/>
      <c r="TSN36" s="86"/>
      <c r="TSO36" s="86"/>
      <c r="TSP36" s="86"/>
      <c r="TSQ36" s="86"/>
      <c r="TSR36" s="86"/>
      <c r="TSS36" s="86"/>
      <c r="TST36" s="86"/>
      <c r="TSU36" s="86"/>
      <c r="TSV36" s="86"/>
      <c r="TSW36" s="86"/>
      <c r="TSX36" s="86"/>
      <c r="TSY36" s="86"/>
      <c r="TSZ36" s="86"/>
      <c r="TTA36" s="86"/>
      <c r="TTB36" s="86"/>
      <c r="TTC36" s="86"/>
      <c r="TTD36" s="86"/>
      <c r="TTE36" s="86"/>
      <c r="TTF36" s="86"/>
      <c r="TTG36" s="86"/>
      <c r="TTH36" s="86"/>
      <c r="TTI36" s="86"/>
      <c r="TTJ36" s="86"/>
      <c r="TTK36" s="86"/>
      <c r="TTL36" s="86"/>
      <c r="TTM36" s="86"/>
      <c r="TTN36" s="86"/>
      <c r="TTO36" s="86"/>
      <c r="TTP36" s="86"/>
      <c r="TTQ36" s="86"/>
      <c r="TTR36" s="86"/>
      <c r="TTS36" s="86"/>
      <c r="TTT36" s="86"/>
      <c r="TTU36" s="86"/>
      <c r="TTV36" s="86"/>
      <c r="TTW36" s="86"/>
      <c r="TTX36" s="86"/>
      <c r="TTY36" s="86"/>
      <c r="TTZ36" s="86"/>
      <c r="TUA36" s="86"/>
      <c r="TUB36" s="86"/>
      <c r="TUC36" s="86"/>
      <c r="TUD36" s="86"/>
      <c r="TUE36" s="86"/>
      <c r="TUF36" s="86"/>
      <c r="TUG36" s="86"/>
      <c r="TUH36" s="86"/>
      <c r="TUI36" s="86"/>
      <c r="TUJ36" s="86"/>
      <c r="TUK36" s="86"/>
      <c r="TUL36" s="86"/>
      <c r="TUM36" s="86"/>
      <c r="TUN36" s="86"/>
      <c r="TUO36" s="86"/>
      <c r="TUP36" s="86"/>
      <c r="TUQ36" s="86"/>
      <c r="TUR36" s="86"/>
      <c r="TUS36" s="86"/>
      <c r="TUT36" s="86"/>
      <c r="TUU36" s="86"/>
      <c r="TUV36" s="86"/>
      <c r="TUW36" s="86"/>
      <c r="TUX36" s="86"/>
      <c r="TUY36" s="86"/>
      <c r="TUZ36" s="86"/>
      <c r="TVA36" s="86"/>
      <c r="TVB36" s="86"/>
      <c r="TVC36" s="86"/>
      <c r="TVD36" s="86"/>
      <c r="TVE36" s="86"/>
      <c r="TVF36" s="86"/>
      <c r="TVG36" s="86"/>
      <c r="TVH36" s="86"/>
      <c r="TVI36" s="86"/>
      <c r="TVJ36" s="86"/>
      <c r="TVK36" s="86"/>
      <c r="TVL36" s="86"/>
      <c r="TVM36" s="86"/>
      <c r="TVN36" s="86"/>
      <c r="TVO36" s="86"/>
      <c r="TVP36" s="86"/>
      <c r="TVQ36" s="86"/>
      <c r="TVR36" s="86"/>
      <c r="TVS36" s="86"/>
      <c r="TVT36" s="86"/>
      <c r="TVU36" s="86"/>
      <c r="TVV36" s="86"/>
      <c r="TVW36" s="86"/>
      <c r="TVX36" s="86"/>
      <c r="TVY36" s="86"/>
      <c r="TVZ36" s="86"/>
      <c r="TWA36" s="86"/>
      <c r="TWB36" s="86"/>
      <c r="TWC36" s="86"/>
      <c r="TWD36" s="86"/>
      <c r="TWE36" s="86"/>
      <c r="TWF36" s="86"/>
      <c r="TWG36" s="86"/>
      <c r="TWH36" s="86"/>
      <c r="TWI36" s="86"/>
      <c r="TWJ36" s="86"/>
      <c r="TWK36" s="86"/>
      <c r="TWL36" s="86"/>
      <c r="TWM36" s="86"/>
      <c r="TWN36" s="86"/>
      <c r="TWO36" s="86"/>
      <c r="TWP36" s="86"/>
      <c r="TWQ36" s="86"/>
      <c r="TWR36" s="86"/>
      <c r="TWS36" s="86"/>
      <c r="TWT36" s="86"/>
      <c r="TWU36" s="86"/>
      <c r="TWV36" s="86"/>
      <c r="TWW36" s="86"/>
      <c r="TWX36" s="86"/>
      <c r="TWY36" s="86"/>
      <c r="TWZ36" s="86"/>
      <c r="TXA36" s="86"/>
      <c r="TXB36" s="86"/>
      <c r="TXC36" s="86"/>
      <c r="TXD36" s="86"/>
      <c r="TXE36" s="86"/>
      <c r="TXF36" s="86"/>
      <c r="TXG36" s="86"/>
      <c r="TXH36" s="86"/>
      <c r="TXI36" s="86"/>
      <c r="TXJ36" s="86"/>
      <c r="TXK36" s="86"/>
      <c r="TXL36" s="86"/>
      <c r="TXM36" s="86"/>
      <c r="TXN36" s="86"/>
      <c r="TXO36" s="86"/>
      <c r="TXP36" s="86"/>
      <c r="TXQ36" s="86"/>
      <c r="TXR36" s="86"/>
      <c r="TXS36" s="86"/>
      <c r="TXT36" s="86"/>
      <c r="TXU36" s="86"/>
      <c r="TXV36" s="86"/>
      <c r="TXW36" s="86"/>
      <c r="TXX36" s="86"/>
      <c r="TXY36" s="86"/>
      <c r="TXZ36" s="86"/>
      <c r="TYA36" s="86"/>
      <c r="TYB36" s="86"/>
      <c r="TYC36" s="86"/>
      <c r="TYD36" s="86"/>
      <c r="TYE36" s="86"/>
      <c r="TYF36" s="86"/>
      <c r="TYG36" s="86"/>
      <c r="TYH36" s="86"/>
      <c r="TYI36" s="86"/>
      <c r="TYJ36" s="86"/>
      <c r="TYK36" s="86"/>
      <c r="TYL36" s="86"/>
      <c r="TYM36" s="86"/>
      <c r="TYN36" s="86"/>
      <c r="TYO36" s="86"/>
      <c r="TYP36" s="86"/>
      <c r="TYQ36" s="86"/>
      <c r="TYR36" s="86"/>
      <c r="TYS36" s="86"/>
      <c r="TYT36" s="86"/>
      <c r="TYU36" s="86"/>
      <c r="TYV36" s="86"/>
      <c r="TYW36" s="86"/>
      <c r="TYX36" s="86"/>
      <c r="TYY36" s="86"/>
      <c r="TYZ36" s="86"/>
      <c r="TZA36" s="86"/>
      <c r="TZB36" s="86"/>
      <c r="TZC36" s="86"/>
      <c r="TZD36" s="86"/>
      <c r="TZE36" s="86"/>
      <c r="TZF36" s="86"/>
      <c r="TZG36" s="86"/>
      <c r="TZH36" s="86"/>
      <c r="TZI36" s="86"/>
      <c r="TZJ36" s="86"/>
      <c r="TZK36" s="86"/>
      <c r="TZL36" s="86"/>
      <c r="TZM36" s="86"/>
      <c r="TZN36" s="86"/>
      <c r="TZO36" s="86"/>
      <c r="TZP36" s="86"/>
      <c r="TZQ36" s="86"/>
      <c r="TZR36" s="86"/>
      <c r="TZS36" s="86"/>
      <c r="TZT36" s="86"/>
      <c r="TZU36" s="86"/>
      <c r="TZV36" s="86"/>
      <c r="TZW36" s="86"/>
      <c r="TZX36" s="86"/>
      <c r="TZY36" s="86"/>
      <c r="TZZ36" s="86"/>
      <c r="UAA36" s="86"/>
      <c r="UAB36" s="86"/>
      <c r="UAC36" s="86"/>
      <c r="UAD36" s="86"/>
      <c r="UAE36" s="86"/>
      <c r="UAF36" s="86"/>
      <c r="UAG36" s="86"/>
      <c r="UAH36" s="86"/>
      <c r="UAI36" s="86"/>
      <c r="UAJ36" s="86"/>
      <c r="UAK36" s="86"/>
      <c r="UAL36" s="86"/>
      <c r="UAM36" s="86"/>
      <c r="UAN36" s="86"/>
      <c r="UAO36" s="86"/>
      <c r="UAP36" s="86"/>
      <c r="UAQ36" s="86"/>
      <c r="UAR36" s="86"/>
      <c r="UAS36" s="86"/>
      <c r="UAT36" s="86"/>
      <c r="UAU36" s="86"/>
      <c r="UAV36" s="86"/>
      <c r="UAW36" s="86"/>
      <c r="UAX36" s="86"/>
      <c r="UAY36" s="86"/>
      <c r="UAZ36" s="86"/>
      <c r="UBA36" s="86"/>
      <c r="UBB36" s="86"/>
      <c r="UBC36" s="86"/>
      <c r="UBD36" s="86"/>
      <c r="UBE36" s="86"/>
      <c r="UBF36" s="86"/>
      <c r="UBG36" s="86"/>
      <c r="UBH36" s="86"/>
      <c r="UBI36" s="86"/>
      <c r="UBJ36" s="86"/>
      <c r="UBK36" s="86"/>
      <c r="UBL36" s="86"/>
      <c r="UBM36" s="86"/>
      <c r="UBN36" s="86"/>
      <c r="UBO36" s="86"/>
      <c r="UBP36" s="86"/>
      <c r="UBQ36" s="86"/>
      <c r="UBR36" s="86"/>
      <c r="UBS36" s="86"/>
      <c r="UBT36" s="86"/>
      <c r="UBU36" s="86"/>
      <c r="UBV36" s="86"/>
      <c r="UBW36" s="86"/>
      <c r="UBX36" s="86"/>
      <c r="UBY36" s="86"/>
      <c r="UBZ36" s="86"/>
      <c r="UCA36" s="86"/>
      <c r="UCB36" s="86"/>
      <c r="UCC36" s="86"/>
      <c r="UCD36" s="86"/>
      <c r="UCE36" s="86"/>
      <c r="UCF36" s="86"/>
      <c r="UCG36" s="86"/>
      <c r="UCH36" s="86"/>
      <c r="UCI36" s="86"/>
      <c r="UCJ36" s="86"/>
      <c r="UCK36" s="86"/>
      <c r="UCL36" s="86"/>
      <c r="UCM36" s="86"/>
      <c r="UCN36" s="86"/>
      <c r="UCO36" s="86"/>
      <c r="UCP36" s="86"/>
      <c r="UCQ36" s="86"/>
      <c r="UCR36" s="86"/>
      <c r="UCS36" s="86"/>
      <c r="UCT36" s="86"/>
      <c r="UCU36" s="86"/>
      <c r="UCV36" s="86"/>
      <c r="UCW36" s="86"/>
      <c r="UCX36" s="86"/>
      <c r="UCY36" s="86"/>
      <c r="UCZ36" s="86"/>
      <c r="UDA36" s="86"/>
      <c r="UDB36" s="86"/>
      <c r="UDC36" s="86"/>
      <c r="UDD36" s="86"/>
      <c r="UDE36" s="86"/>
      <c r="UDF36" s="86"/>
      <c r="UDG36" s="86"/>
      <c r="UDH36" s="86"/>
      <c r="UDI36" s="86"/>
      <c r="UDJ36" s="86"/>
      <c r="UDK36" s="86"/>
      <c r="UDL36" s="86"/>
      <c r="UDM36" s="86"/>
      <c r="UDN36" s="86"/>
      <c r="UDO36" s="86"/>
      <c r="UDP36" s="86"/>
      <c r="UDQ36" s="86"/>
      <c r="UDR36" s="86"/>
      <c r="UDS36" s="86"/>
      <c r="UDT36" s="86"/>
      <c r="UDU36" s="86"/>
      <c r="UDV36" s="86"/>
      <c r="UDW36" s="86"/>
      <c r="UDX36" s="86"/>
      <c r="UDY36" s="86"/>
      <c r="UDZ36" s="86"/>
      <c r="UEA36" s="86"/>
      <c r="UEB36" s="86"/>
      <c r="UEC36" s="86"/>
      <c r="UED36" s="86"/>
      <c r="UEE36" s="86"/>
      <c r="UEF36" s="86"/>
      <c r="UEG36" s="86"/>
      <c r="UEH36" s="86"/>
      <c r="UEI36" s="86"/>
      <c r="UEJ36" s="86"/>
      <c r="UEK36" s="86"/>
      <c r="UEL36" s="86"/>
      <c r="UEM36" s="86"/>
      <c r="UEN36" s="86"/>
      <c r="UEO36" s="86"/>
      <c r="UEP36" s="86"/>
      <c r="UEQ36" s="86"/>
      <c r="UER36" s="86"/>
      <c r="UES36" s="86"/>
      <c r="UET36" s="86"/>
      <c r="UEU36" s="86"/>
      <c r="UEV36" s="86"/>
      <c r="UEW36" s="86"/>
      <c r="UEX36" s="86"/>
      <c r="UEY36" s="86"/>
      <c r="UEZ36" s="86"/>
      <c r="UFA36" s="86"/>
      <c r="UFB36" s="86"/>
      <c r="UFC36" s="86"/>
      <c r="UFD36" s="86"/>
      <c r="UFE36" s="86"/>
      <c r="UFF36" s="86"/>
      <c r="UFG36" s="86"/>
      <c r="UFH36" s="86"/>
      <c r="UFI36" s="86"/>
      <c r="UFJ36" s="86"/>
      <c r="UFK36" s="86"/>
      <c r="UFL36" s="86"/>
      <c r="UFM36" s="86"/>
      <c r="UFN36" s="86"/>
      <c r="UFO36" s="86"/>
      <c r="UFP36" s="86"/>
      <c r="UFQ36" s="86"/>
      <c r="UFR36" s="86"/>
      <c r="UFS36" s="86"/>
      <c r="UFT36" s="86"/>
      <c r="UFU36" s="86"/>
      <c r="UFV36" s="86"/>
      <c r="UFW36" s="86"/>
      <c r="UFX36" s="86"/>
      <c r="UFY36" s="86"/>
      <c r="UFZ36" s="86"/>
      <c r="UGA36" s="86"/>
      <c r="UGB36" s="86"/>
      <c r="UGC36" s="86"/>
      <c r="UGD36" s="86"/>
      <c r="UGE36" s="86"/>
      <c r="UGF36" s="86"/>
      <c r="UGG36" s="86"/>
      <c r="UGH36" s="86"/>
      <c r="UGI36" s="86"/>
      <c r="UGJ36" s="86"/>
      <c r="UGK36" s="86"/>
      <c r="UGL36" s="86"/>
      <c r="UGM36" s="86"/>
      <c r="UGN36" s="86"/>
      <c r="UGO36" s="86"/>
      <c r="UGP36" s="86"/>
      <c r="UGQ36" s="86"/>
      <c r="UGR36" s="86"/>
      <c r="UGS36" s="86"/>
      <c r="UGT36" s="86"/>
      <c r="UGU36" s="86"/>
      <c r="UGV36" s="86"/>
      <c r="UGW36" s="86"/>
      <c r="UGX36" s="86"/>
      <c r="UGY36" s="86"/>
      <c r="UGZ36" s="86"/>
      <c r="UHA36" s="86"/>
      <c r="UHB36" s="86"/>
      <c r="UHC36" s="86"/>
      <c r="UHD36" s="86"/>
      <c r="UHE36" s="86"/>
      <c r="UHF36" s="86"/>
      <c r="UHG36" s="86"/>
      <c r="UHH36" s="86"/>
      <c r="UHI36" s="86"/>
      <c r="UHJ36" s="86"/>
      <c r="UHK36" s="86"/>
      <c r="UHL36" s="86"/>
      <c r="UHM36" s="86"/>
      <c r="UHN36" s="86"/>
      <c r="UHO36" s="86"/>
      <c r="UHP36" s="86"/>
      <c r="UHQ36" s="86"/>
      <c r="UHR36" s="86"/>
      <c r="UHS36" s="86"/>
      <c r="UHT36" s="86"/>
      <c r="UHU36" s="86"/>
      <c r="UHV36" s="86"/>
      <c r="UHW36" s="86"/>
      <c r="UHX36" s="86"/>
      <c r="UHY36" s="86"/>
      <c r="UHZ36" s="86"/>
      <c r="UIA36" s="86"/>
      <c r="UIB36" s="86"/>
      <c r="UIC36" s="86"/>
      <c r="UID36" s="86"/>
      <c r="UIE36" s="86"/>
      <c r="UIF36" s="86"/>
      <c r="UIG36" s="86"/>
      <c r="UIH36" s="86"/>
      <c r="UII36" s="86"/>
      <c r="UIJ36" s="86"/>
      <c r="UIK36" s="86"/>
      <c r="UIL36" s="86"/>
      <c r="UIM36" s="86"/>
      <c r="UIN36" s="86"/>
      <c r="UIO36" s="86"/>
      <c r="UIP36" s="86"/>
      <c r="UIQ36" s="86"/>
      <c r="UIR36" s="86"/>
      <c r="UIS36" s="86"/>
      <c r="UIT36" s="86"/>
      <c r="UIU36" s="86"/>
      <c r="UIV36" s="86"/>
      <c r="UIW36" s="86"/>
      <c r="UIX36" s="86"/>
      <c r="UIY36" s="86"/>
      <c r="UIZ36" s="86"/>
      <c r="UJA36" s="86"/>
      <c r="UJB36" s="86"/>
      <c r="UJC36" s="86"/>
      <c r="UJD36" s="86"/>
      <c r="UJE36" s="86"/>
      <c r="UJF36" s="86"/>
      <c r="UJG36" s="86"/>
      <c r="UJH36" s="86"/>
      <c r="UJI36" s="86"/>
      <c r="UJJ36" s="86"/>
      <c r="UJK36" s="86"/>
      <c r="UJL36" s="86"/>
      <c r="UJM36" s="86"/>
      <c r="UJN36" s="86"/>
      <c r="UJO36" s="86"/>
      <c r="UJP36" s="86"/>
      <c r="UJQ36" s="86"/>
      <c r="UJR36" s="86"/>
      <c r="UJS36" s="86"/>
      <c r="UJT36" s="86"/>
      <c r="UJU36" s="86"/>
      <c r="UJV36" s="86"/>
      <c r="UJW36" s="86"/>
      <c r="UJX36" s="86"/>
      <c r="UJY36" s="86"/>
      <c r="UJZ36" s="86"/>
      <c r="UKA36" s="86"/>
      <c r="UKB36" s="86"/>
      <c r="UKC36" s="86"/>
      <c r="UKD36" s="86"/>
      <c r="UKE36" s="86"/>
      <c r="UKF36" s="86"/>
      <c r="UKG36" s="86"/>
      <c r="UKH36" s="86"/>
      <c r="UKI36" s="86"/>
      <c r="UKJ36" s="86"/>
      <c r="UKK36" s="86"/>
      <c r="UKL36" s="86"/>
      <c r="UKM36" s="86"/>
      <c r="UKN36" s="86"/>
      <c r="UKO36" s="86"/>
      <c r="UKP36" s="86"/>
      <c r="UKQ36" s="86"/>
      <c r="UKR36" s="86"/>
      <c r="UKS36" s="86"/>
      <c r="UKT36" s="86"/>
      <c r="UKU36" s="86"/>
      <c r="UKV36" s="86"/>
      <c r="UKW36" s="86"/>
      <c r="UKX36" s="86"/>
      <c r="UKY36" s="86"/>
      <c r="UKZ36" s="86"/>
      <c r="ULA36" s="86"/>
      <c r="ULB36" s="86"/>
      <c r="ULC36" s="86"/>
      <c r="ULD36" s="86"/>
      <c r="ULE36" s="86"/>
      <c r="ULF36" s="86"/>
      <c r="ULG36" s="86"/>
      <c r="ULH36" s="86"/>
      <c r="ULI36" s="86"/>
      <c r="ULJ36" s="86"/>
      <c r="ULK36" s="86"/>
      <c r="ULL36" s="86"/>
      <c r="ULM36" s="86"/>
      <c r="ULN36" s="86"/>
      <c r="ULO36" s="86"/>
      <c r="ULP36" s="86"/>
      <c r="ULQ36" s="86"/>
      <c r="ULR36" s="86"/>
      <c r="ULS36" s="86"/>
      <c r="ULT36" s="86"/>
      <c r="ULU36" s="86"/>
      <c r="ULV36" s="86"/>
      <c r="ULW36" s="86"/>
      <c r="ULX36" s="86"/>
      <c r="ULY36" s="86"/>
      <c r="ULZ36" s="86"/>
      <c r="UMA36" s="86"/>
      <c r="UMB36" s="86"/>
      <c r="UMC36" s="86"/>
      <c r="UMD36" s="86"/>
      <c r="UME36" s="86"/>
      <c r="UMF36" s="86"/>
      <c r="UMG36" s="86"/>
      <c r="UMH36" s="86"/>
      <c r="UMI36" s="86"/>
      <c r="UMJ36" s="86"/>
      <c r="UMK36" s="86"/>
      <c r="UML36" s="86"/>
      <c r="UMM36" s="86"/>
      <c r="UMN36" s="86"/>
      <c r="UMO36" s="86"/>
      <c r="UMP36" s="86"/>
      <c r="UMQ36" s="86"/>
      <c r="UMR36" s="86"/>
      <c r="UMS36" s="86"/>
      <c r="UMT36" s="86"/>
      <c r="UMU36" s="86"/>
      <c r="UMV36" s="86"/>
      <c r="UMW36" s="86"/>
      <c r="UMX36" s="86"/>
      <c r="UMY36" s="86"/>
      <c r="UMZ36" s="86"/>
      <c r="UNA36" s="86"/>
      <c r="UNB36" s="86"/>
      <c r="UNC36" s="86"/>
      <c r="UND36" s="86"/>
      <c r="UNE36" s="86"/>
      <c r="UNF36" s="86"/>
      <c r="UNG36" s="86"/>
      <c r="UNH36" s="86"/>
      <c r="UNI36" s="86"/>
      <c r="UNJ36" s="86"/>
      <c r="UNK36" s="86"/>
      <c r="UNL36" s="86"/>
      <c r="UNM36" s="86"/>
      <c r="UNN36" s="86"/>
      <c r="UNO36" s="86"/>
      <c r="UNP36" s="86"/>
      <c r="UNQ36" s="86"/>
      <c r="UNR36" s="86"/>
      <c r="UNS36" s="86"/>
      <c r="UNT36" s="86"/>
      <c r="UNU36" s="86"/>
      <c r="UNV36" s="86"/>
      <c r="UNW36" s="86"/>
      <c r="UNX36" s="86"/>
      <c r="UNY36" s="86"/>
      <c r="UNZ36" s="86"/>
      <c r="UOA36" s="86"/>
      <c r="UOB36" s="86"/>
      <c r="UOC36" s="86"/>
      <c r="UOD36" s="86"/>
      <c r="UOE36" s="86"/>
      <c r="UOF36" s="86"/>
      <c r="UOG36" s="86"/>
      <c r="UOH36" s="86"/>
      <c r="UOI36" s="86"/>
      <c r="UOJ36" s="86"/>
      <c r="UOK36" s="86"/>
      <c r="UOL36" s="86"/>
      <c r="UOM36" s="86"/>
      <c r="UON36" s="86"/>
      <c r="UOO36" s="86"/>
      <c r="UOP36" s="86"/>
      <c r="UOQ36" s="86"/>
      <c r="UOR36" s="86"/>
      <c r="UOS36" s="86"/>
      <c r="UOT36" s="86"/>
      <c r="UOU36" s="86"/>
      <c r="UOV36" s="86"/>
      <c r="UOW36" s="86"/>
      <c r="UOX36" s="86"/>
      <c r="UOY36" s="86"/>
      <c r="UOZ36" s="86"/>
      <c r="UPA36" s="86"/>
      <c r="UPB36" s="86"/>
      <c r="UPC36" s="86"/>
      <c r="UPD36" s="86"/>
      <c r="UPE36" s="86"/>
      <c r="UPF36" s="86"/>
      <c r="UPG36" s="86"/>
      <c r="UPH36" s="86"/>
      <c r="UPI36" s="86"/>
      <c r="UPJ36" s="86"/>
      <c r="UPK36" s="86"/>
      <c r="UPL36" s="86"/>
      <c r="UPM36" s="86"/>
      <c r="UPN36" s="86"/>
      <c r="UPO36" s="86"/>
      <c r="UPP36" s="86"/>
      <c r="UPQ36" s="86"/>
      <c r="UPR36" s="86"/>
      <c r="UPS36" s="86"/>
      <c r="UPT36" s="86"/>
      <c r="UPU36" s="86"/>
      <c r="UPV36" s="86"/>
      <c r="UPW36" s="86"/>
      <c r="UPX36" s="86"/>
      <c r="UPY36" s="86"/>
      <c r="UPZ36" s="86"/>
      <c r="UQA36" s="86"/>
      <c r="UQB36" s="86"/>
      <c r="UQC36" s="86"/>
      <c r="UQD36" s="86"/>
      <c r="UQE36" s="86"/>
      <c r="UQF36" s="86"/>
      <c r="UQG36" s="86"/>
      <c r="UQH36" s="86"/>
      <c r="UQI36" s="86"/>
      <c r="UQJ36" s="86"/>
      <c r="UQK36" s="86"/>
      <c r="UQL36" s="86"/>
      <c r="UQM36" s="86"/>
      <c r="UQN36" s="86"/>
      <c r="UQO36" s="86"/>
      <c r="UQP36" s="86"/>
      <c r="UQQ36" s="86"/>
      <c r="UQR36" s="86"/>
      <c r="UQS36" s="86"/>
      <c r="UQT36" s="86"/>
      <c r="UQU36" s="86"/>
      <c r="UQV36" s="86"/>
      <c r="UQW36" s="86"/>
      <c r="UQX36" s="86"/>
      <c r="UQY36" s="86"/>
      <c r="UQZ36" s="86"/>
      <c r="URA36" s="86"/>
      <c r="URB36" s="86"/>
      <c r="URC36" s="86"/>
      <c r="URD36" s="86"/>
      <c r="URE36" s="86"/>
      <c r="URF36" s="86"/>
      <c r="URG36" s="86"/>
      <c r="URH36" s="86"/>
      <c r="URI36" s="86"/>
      <c r="URJ36" s="86"/>
      <c r="URK36" s="86"/>
      <c r="URL36" s="86"/>
      <c r="URM36" s="86"/>
      <c r="URN36" s="86"/>
      <c r="URO36" s="86"/>
      <c r="URP36" s="86"/>
      <c r="URQ36" s="86"/>
      <c r="URR36" s="86"/>
      <c r="URS36" s="86"/>
      <c r="URT36" s="86"/>
      <c r="URU36" s="86"/>
      <c r="URV36" s="86"/>
      <c r="URW36" s="86"/>
      <c r="URX36" s="86"/>
      <c r="URY36" s="86"/>
      <c r="URZ36" s="86"/>
      <c r="USA36" s="86"/>
      <c r="USB36" s="86"/>
      <c r="USC36" s="86"/>
      <c r="USD36" s="86"/>
      <c r="USE36" s="86"/>
      <c r="USF36" s="86"/>
      <c r="USG36" s="86"/>
      <c r="USH36" s="86"/>
      <c r="USI36" s="86"/>
      <c r="USJ36" s="86"/>
      <c r="USK36" s="86"/>
      <c r="USL36" s="86"/>
      <c r="USM36" s="86"/>
      <c r="USN36" s="86"/>
      <c r="USO36" s="86"/>
      <c r="USP36" s="86"/>
      <c r="USQ36" s="86"/>
      <c r="USR36" s="86"/>
      <c r="USS36" s="86"/>
      <c r="UST36" s="86"/>
      <c r="USU36" s="86"/>
      <c r="USV36" s="86"/>
      <c r="USW36" s="86"/>
      <c r="USX36" s="86"/>
      <c r="USY36" s="86"/>
      <c r="USZ36" s="86"/>
      <c r="UTA36" s="86"/>
      <c r="UTB36" s="86"/>
      <c r="UTC36" s="86"/>
      <c r="UTD36" s="86"/>
      <c r="UTE36" s="86"/>
      <c r="UTF36" s="86"/>
      <c r="UTG36" s="86"/>
      <c r="UTH36" s="86"/>
      <c r="UTI36" s="86"/>
      <c r="UTJ36" s="86"/>
      <c r="UTK36" s="86"/>
      <c r="UTL36" s="86"/>
      <c r="UTM36" s="86"/>
      <c r="UTN36" s="86"/>
      <c r="UTO36" s="86"/>
      <c r="UTP36" s="86"/>
      <c r="UTQ36" s="86"/>
      <c r="UTR36" s="86"/>
      <c r="UTS36" s="86"/>
      <c r="UTT36" s="86"/>
      <c r="UTU36" s="86"/>
      <c r="UTV36" s="86"/>
      <c r="UTW36" s="86"/>
      <c r="UTX36" s="86"/>
      <c r="UTY36" s="86"/>
      <c r="UTZ36" s="86"/>
      <c r="UUA36" s="86"/>
      <c r="UUB36" s="86"/>
      <c r="UUC36" s="86"/>
      <c r="UUD36" s="86"/>
      <c r="UUE36" s="86"/>
      <c r="UUF36" s="86"/>
      <c r="UUG36" s="86"/>
      <c r="UUH36" s="86"/>
      <c r="UUI36" s="86"/>
      <c r="UUJ36" s="86"/>
      <c r="UUK36" s="86"/>
      <c r="UUL36" s="86"/>
      <c r="UUM36" s="86"/>
      <c r="UUN36" s="86"/>
      <c r="UUO36" s="86"/>
      <c r="UUP36" s="86"/>
      <c r="UUQ36" s="86"/>
      <c r="UUR36" s="86"/>
      <c r="UUS36" s="86"/>
      <c r="UUT36" s="86"/>
      <c r="UUU36" s="86"/>
      <c r="UUV36" s="86"/>
      <c r="UUW36" s="86"/>
      <c r="UUX36" s="86"/>
      <c r="UUY36" s="86"/>
      <c r="UUZ36" s="86"/>
      <c r="UVA36" s="86"/>
      <c r="UVB36" s="86"/>
      <c r="UVC36" s="86"/>
      <c r="UVD36" s="86"/>
      <c r="UVE36" s="86"/>
      <c r="UVF36" s="86"/>
      <c r="UVG36" s="86"/>
      <c r="UVH36" s="86"/>
      <c r="UVI36" s="86"/>
      <c r="UVJ36" s="86"/>
      <c r="UVK36" s="86"/>
      <c r="UVL36" s="86"/>
      <c r="UVM36" s="86"/>
      <c r="UVN36" s="86"/>
      <c r="UVO36" s="86"/>
      <c r="UVP36" s="86"/>
      <c r="UVQ36" s="86"/>
      <c r="UVR36" s="86"/>
      <c r="UVS36" s="86"/>
      <c r="UVT36" s="86"/>
      <c r="UVU36" s="86"/>
      <c r="UVV36" s="86"/>
      <c r="UVW36" s="86"/>
      <c r="UVX36" s="86"/>
      <c r="UVY36" s="86"/>
      <c r="UVZ36" s="86"/>
      <c r="UWA36" s="86"/>
      <c r="UWB36" s="86"/>
      <c r="UWC36" s="86"/>
      <c r="UWD36" s="86"/>
      <c r="UWE36" s="86"/>
      <c r="UWF36" s="86"/>
      <c r="UWG36" s="86"/>
      <c r="UWH36" s="86"/>
      <c r="UWI36" s="86"/>
      <c r="UWJ36" s="86"/>
      <c r="UWK36" s="86"/>
      <c r="UWL36" s="86"/>
      <c r="UWM36" s="86"/>
      <c r="UWN36" s="86"/>
      <c r="UWO36" s="86"/>
      <c r="UWP36" s="86"/>
      <c r="UWQ36" s="86"/>
      <c r="UWR36" s="86"/>
      <c r="UWS36" s="86"/>
      <c r="UWT36" s="86"/>
      <c r="UWU36" s="86"/>
      <c r="UWV36" s="86"/>
      <c r="UWW36" s="86"/>
      <c r="UWX36" s="86"/>
      <c r="UWY36" s="86"/>
      <c r="UWZ36" s="86"/>
      <c r="UXA36" s="86"/>
      <c r="UXB36" s="86"/>
      <c r="UXC36" s="86"/>
      <c r="UXD36" s="86"/>
      <c r="UXE36" s="86"/>
      <c r="UXF36" s="86"/>
      <c r="UXG36" s="86"/>
      <c r="UXH36" s="86"/>
      <c r="UXI36" s="86"/>
      <c r="UXJ36" s="86"/>
      <c r="UXK36" s="86"/>
      <c r="UXL36" s="86"/>
      <c r="UXM36" s="86"/>
      <c r="UXN36" s="86"/>
      <c r="UXO36" s="86"/>
      <c r="UXP36" s="86"/>
      <c r="UXQ36" s="86"/>
      <c r="UXR36" s="86"/>
      <c r="UXS36" s="86"/>
      <c r="UXT36" s="86"/>
      <c r="UXU36" s="86"/>
      <c r="UXV36" s="86"/>
      <c r="UXW36" s="86"/>
      <c r="UXX36" s="86"/>
      <c r="UXY36" s="86"/>
      <c r="UXZ36" s="86"/>
      <c r="UYA36" s="86"/>
      <c r="UYB36" s="86"/>
      <c r="UYC36" s="86"/>
      <c r="UYD36" s="86"/>
      <c r="UYE36" s="86"/>
      <c r="UYF36" s="86"/>
      <c r="UYG36" s="86"/>
      <c r="UYH36" s="86"/>
      <c r="UYI36" s="86"/>
      <c r="UYJ36" s="86"/>
      <c r="UYK36" s="86"/>
      <c r="UYL36" s="86"/>
      <c r="UYM36" s="86"/>
      <c r="UYN36" s="86"/>
      <c r="UYO36" s="86"/>
      <c r="UYP36" s="86"/>
      <c r="UYQ36" s="86"/>
      <c r="UYR36" s="86"/>
      <c r="UYS36" s="86"/>
      <c r="UYT36" s="86"/>
      <c r="UYU36" s="86"/>
      <c r="UYV36" s="86"/>
      <c r="UYW36" s="86"/>
      <c r="UYX36" s="86"/>
      <c r="UYY36" s="86"/>
      <c r="UYZ36" s="86"/>
      <c r="UZA36" s="86"/>
      <c r="UZB36" s="86"/>
      <c r="UZC36" s="86"/>
      <c r="UZD36" s="86"/>
      <c r="UZE36" s="86"/>
      <c r="UZF36" s="86"/>
      <c r="UZG36" s="86"/>
      <c r="UZH36" s="86"/>
      <c r="UZI36" s="86"/>
      <c r="UZJ36" s="86"/>
      <c r="UZK36" s="86"/>
      <c r="UZL36" s="86"/>
      <c r="UZM36" s="86"/>
      <c r="UZN36" s="86"/>
      <c r="UZO36" s="86"/>
      <c r="UZP36" s="86"/>
      <c r="UZQ36" s="86"/>
      <c r="UZR36" s="86"/>
      <c r="UZS36" s="86"/>
      <c r="UZT36" s="86"/>
      <c r="UZU36" s="86"/>
      <c r="UZV36" s="86"/>
      <c r="UZW36" s="86"/>
      <c r="UZX36" s="86"/>
      <c r="UZY36" s="86"/>
      <c r="UZZ36" s="86"/>
      <c r="VAA36" s="86"/>
      <c r="VAB36" s="86"/>
      <c r="VAC36" s="86"/>
      <c r="VAD36" s="86"/>
      <c r="VAE36" s="86"/>
      <c r="VAF36" s="86"/>
      <c r="VAG36" s="86"/>
      <c r="VAH36" s="86"/>
      <c r="VAI36" s="86"/>
      <c r="VAJ36" s="86"/>
      <c r="VAK36" s="86"/>
      <c r="VAL36" s="86"/>
      <c r="VAM36" s="86"/>
      <c r="VAN36" s="86"/>
      <c r="VAO36" s="86"/>
      <c r="VAP36" s="86"/>
      <c r="VAQ36" s="86"/>
      <c r="VAR36" s="86"/>
      <c r="VAS36" s="86"/>
      <c r="VAT36" s="86"/>
      <c r="VAU36" s="86"/>
      <c r="VAV36" s="86"/>
      <c r="VAW36" s="86"/>
      <c r="VAX36" s="86"/>
      <c r="VAY36" s="86"/>
      <c r="VAZ36" s="86"/>
      <c r="VBA36" s="86"/>
      <c r="VBB36" s="86"/>
      <c r="VBC36" s="86"/>
      <c r="VBD36" s="86"/>
      <c r="VBE36" s="86"/>
      <c r="VBF36" s="86"/>
      <c r="VBG36" s="86"/>
      <c r="VBH36" s="86"/>
      <c r="VBI36" s="86"/>
      <c r="VBJ36" s="86"/>
      <c r="VBK36" s="86"/>
      <c r="VBL36" s="86"/>
      <c r="VBM36" s="86"/>
      <c r="VBN36" s="86"/>
      <c r="VBO36" s="86"/>
      <c r="VBP36" s="86"/>
      <c r="VBQ36" s="86"/>
      <c r="VBR36" s="86"/>
      <c r="VBS36" s="86"/>
      <c r="VBT36" s="86"/>
      <c r="VBU36" s="86"/>
      <c r="VBV36" s="86"/>
      <c r="VBW36" s="86"/>
      <c r="VBX36" s="86"/>
      <c r="VBY36" s="86"/>
      <c r="VBZ36" s="86"/>
      <c r="VCA36" s="86"/>
      <c r="VCB36" s="86"/>
      <c r="VCC36" s="86"/>
      <c r="VCD36" s="86"/>
      <c r="VCE36" s="86"/>
      <c r="VCF36" s="86"/>
      <c r="VCG36" s="86"/>
      <c r="VCH36" s="86"/>
      <c r="VCI36" s="86"/>
      <c r="VCJ36" s="86"/>
      <c r="VCK36" s="86"/>
      <c r="VCL36" s="86"/>
      <c r="VCM36" s="86"/>
      <c r="VCN36" s="86"/>
      <c r="VCO36" s="86"/>
      <c r="VCP36" s="86"/>
      <c r="VCQ36" s="86"/>
      <c r="VCR36" s="86"/>
      <c r="VCS36" s="86"/>
      <c r="VCT36" s="86"/>
      <c r="VCU36" s="86"/>
      <c r="VCV36" s="86"/>
      <c r="VCW36" s="86"/>
      <c r="VCX36" s="86"/>
      <c r="VCY36" s="86"/>
      <c r="VCZ36" s="86"/>
      <c r="VDA36" s="86"/>
      <c r="VDB36" s="86"/>
      <c r="VDC36" s="86"/>
      <c r="VDD36" s="86"/>
      <c r="VDE36" s="86"/>
      <c r="VDF36" s="86"/>
      <c r="VDG36" s="86"/>
      <c r="VDH36" s="86"/>
      <c r="VDI36" s="86"/>
      <c r="VDJ36" s="86"/>
      <c r="VDK36" s="86"/>
      <c r="VDL36" s="86"/>
      <c r="VDM36" s="86"/>
      <c r="VDN36" s="86"/>
      <c r="VDO36" s="86"/>
      <c r="VDP36" s="86"/>
      <c r="VDQ36" s="86"/>
      <c r="VDR36" s="86"/>
      <c r="VDS36" s="86"/>
      <c r="VDT36" s="86"/>
      <c r="VDU36" s="86"/>
      <c r="VDV36" s="86"/>
      <c r="VDW36" s="86"/>
      <c r="VDX36" s="86"/>
      <c r="VDY36" s="86"/>
      <c r="VDZ36" s="86"/>
      <c r="VEA36" s="86"/>
      <c r="VEB36" s="86"/>
      <c r="VEC36" s="86"/>
      <c r="VED36" s="86"/>
      <c r="VEE36" s="86"/>
      <c r="VEF36" s="86"/>
      <c r="VEG36" s="86"/>
      <c r="VEH36" s="86"/>
      <c r="VEI36" s="86"/>
      <c r="VEJ36" s="86"/>
      <c r="VEK36" s="86"/>
      <c r="VEL36" s="86"/>
      <c r="VEM36" s="86"/>
      <c r="VEN36" s="86"/>
      <c r="VEO36" s="86"/>
      <c r="VEP36" s="86"/>
      <c r="VEQ36" s="86"/>
      <c r="VER36" s="86"/>
      <c r="VES36" s="86"/>
      <c r="VET36" s="86"/>
      <c r="VEU36" s="86"/>
      <c r="VEV36" s="86"/>
      <c r="VEW36" s="86"/>
      <c r="VEX36" s="86"/>
      <c r="VEY36" s="86"/>
      <c r="VEZ36" s="86"/>
      <c r="VFA36" s="86"/>
      <c r="VFB36" s="86"/>
      <c r="VFC36" s="86"/>
      <c r="VFD36" s="86"/>
      <c r="VFE36" s="86"/>
      <c r="VFF36" s="86"/>
      <c r="VFG36" s="86"/>
      <c r="VFH36" s="86"/>
      <c r="VFI36" s="86"/>
      <c r="VFJ36" s="86"/>
      <c r="VFK36" s="86"/>
      <c r="VFL36" s="86"/>
      <c r="VFM36" s="86"/>
      <c r="VFN36" s="86"/>
      <c r="VFO36" s="86"/>
      <c r="VFP36" s="86"/>
      <c r="VFQ36" s="86"/>
      <c r="VFR36" s="86"/>
      <c r="VFS36" s="86"/>
      <c r="VFT36" s="86"/>
      <c r="VFU36" s="86"/>
      <c r="VFV36" s="86"/>
      <c r="VFW36" s="86"/>
      <c r="VFX36" s="86"/>
      <c r="VFY36" s="86"/>
      <c r="VFZ36" s="86"/>
      <c r="VGA36" s="86"/>
      <c r="VGB36" s="86"/>
      <c r="VGC36" s="86"/>
      <c r="VGD36" s="86"/>
      <c r="VGE36" s="86"/>
      <c r="VGF36" s="86"/>
      <c r="VGG36" s="86"/>
      <c r="VGH36" s="86"/>
      <c r="VGI36" s="86"/>
      <c r="VGJ36" s="86"/>
      <c r="VGK36" s="86"/>
      <c r="VGL36" s="86"/>
      <c r="VGM36" s="86"/>
      <c r="VGN36" s="86"/>
      <c r="VGO36" s="86"/>
      <c r="VGP36" s="86"/>
      <c r="VGQ36" s="86"/>
      <c r="VGR36" s="86"/>
      <c r="VGS36" s="86"/>
      <c r="VGT36" s="86"/>
      <c r="VGU36" s="86"/>
      <c r="VGV36" s="86"/>
      <c r="VGW36" s="86"/>
      <c r="VGX36" s="86"/>
      <c r="VGY36" s="86"/>
      <c r="VGZ36" s="86"/>
      <c r="VHA36" s="86"/>
      <c r="VHB36" s="86"/>
      <c r="VHC36" s="86"/>
      <c r="VHD36" s="86"/>
      <c r="VHE36" s="86"/>
      <c r="VHF36" s="86"/>
      <c r="VHG36" s="86"/>
      <c r="VHH36" s="86"/>
      <c r="VHI36" s="86"/>
      <c r="VHJ36" s="86"/>
      <c r="VHK36" s="86"/>
      <c r="VHL36" s="86"/>
      <c r="VHM36" s="86"/>
      <c r="VHN36" s="86"/>
      <c r="VHO36" s="86"/>
      <c r="VHP36" s="86"/>
      <c r="VHQ36" s="86"/>
      <c r="VHR36" s="86"/>
      <c r="VHS36" s="86"/>
      <c r="VHT36" s="86"/>
      <c r="VHU36" s="86"/>
      <c r="VHV36" s="86"/>
      <c r="VHW36" s="86"/>
      <c r="VHX36" s="86"/>
      <c r="VHY36" s="86"/>
      <c r="VHZ36" s="86"/>
      <c r="VIA36" s="86"/>
      <c r="VIB36" s="86"/>
      <c r="VIC36" s="86"/>
      <c r="VID36" s="86"/>
      <c r="VIE36" s="86"/>
      <c r="VIF36" s="86"/>
      <c r="VIG36" s="86"/>
      <c r="VIH36" s="86"/>
      <c r="VII36" s="86"/>
      <c r="VIJ36" s="86"/>
      <c r="VIK36" s="86"/>
      <c r="VIL36" s="86"/>
      <c r="VIM36" s="86"/>
      <c r="VIN36" s="86"/>
      <c r="VIO36" s="86"/>
      <c r="VIP36" s="86"/>
      <c r="VIQ36" s="86"/>
      <c r="VIR36" s="86"/>
      <c r="VIS36" s="86"/>
      <c r="VIT36" s="86"/>
      <c r="VIU36" s="86"/>
      <c r="VIV36" s="86"/>
      <c r="VIW36" s="86"/>
      <c r="VIX36" s="86"/>
      <c r="VIY36" s="86"/>
      <c r="VIZ36" s="86"/>
      <c r="VJA36" s="86"/>
      <c r="VJB36" s="86"/>
      <c r="VJC36" s="86"/>
      <c r="VJD36" s="86"/>
      <c r="VJE36" s="86"/>
      <c r="VJF36" s="86"/>
      <c r="VJG36" s="86"/>
      <c r="VJH36" s="86"/>
      <c r="VJI36" s="86"/>
      <c r="VJJ36" s="86"/>
      <c r="VJK36" s="86"/>
      <c r="VJL36" s="86"/>
      <c r="VJM36" s="86"/>
      <c r="VJN36" s="86"/>
      <c r="VJO36" s="86"/>
      <c r="VJP36" s="86"/>
      <c r="VJQ36" s="86"/>
      <c r="VJR36" s="86"/>
      <c r="VJS36" s="86"/>
      <c r="VJT36" s="86"/>
      <c r="VJU36" s="86"/>
      <c r="VJV36" s="86"/>
      <c r="VJW36" s="86"/>
      <c r="VJX36" s="86"/>
      <c r="VJY36" s="86"/>
      <c r="VJZ36" s="86"/>
      <c r="VKA36" s="86"/>
      <c r="VKB36" s="86"/>
      <c r="VKC36" s="86"/>
      <c r="VKD36" s="86"/>
      <c r="VKE36" s="86"/>
      <c r="VKF36" s="86"/>
      <c r="VKG36" s="86"/>
      <c r="VKH36" s="86"/>
      <c r="VKI36" s="86"/>
      <c r="VKJ36" s="86"/>
      <c r="VKK36" s="86"/>
      <c r="VKL36" s="86"/>
      <c r="VKM36" s="86"/>
      <c r="VKN36" s="86"/>
      <c r="VKO36" s="86"/>
      <c r="VKP36" s="86"/>
      <c r="VKQ36" s="86"/>
      <c r="VKR36" s="86"/>
      <c r="VKS36" s="86"/>
      <c r="VKT36" s="86"/>
      <c r="VKU36" s="86"/>
      <c r="VKV36" s="86"/>
      <c r="VKW36" s="86"/>
      <c r="VKX36" s="86"/>
      <c r="VKY36" s="86"/>
      <c r="VKZ36" s="86"/>
      <c r="VLA36" s="86"/>
      <c r="VLB36" s="86"/>
      <c r="VLC36" s="86"/>
      <c r="VLD36" s="86"/>
      <c r="VLE36" s="86"/>
      <c r="VLF36" s="86"/>
      <c r="VLG36" s="86"/>
      <c r="VLH36" s="86"/>
      <c r="VLI36" s="86"/>
      <c r="VLJ36" s="86"/>
      <c r="VLK36" s="86"/>
      <c r="VLL36" s="86"/>
      <c r="VLM36" s="86"/>
      <c r="VLN36" s="86"/>
      <c r="VLO36" s="86"/>
      <c r="VLP36" s="86"/>
      <c r="VLQ36" s="86"/>
      <c r="VLR36" s="86"/>
      <c r="VLS36" s="86"/>
      <c r="VLT36" s="86"/>
      <c r="VLU36" s="86"/>
      <c r="VLV36" s="86"/>
      <c r="VLW36" s="86"/>
      <c r="VLX36" s="86"/>
      <c r="VLY36" s="86"/>
      <c r="VLZ36" s="86"/>
      <c r="VMA36" s="86"/>
      <c r="VMB36" s="86"/>
      <c r="VMC36" s="86"/>
      <c r="VMD36" s="86"/>
      <c r="VME36" s="86"/>
      <c r="VMF36" s="86"/>
      <c r="VMG36" s="86"/>
      <c r="VMH36" s="86"/>
      <c r="VMI36" s="86"/>
      <c r="VMJ36" s="86"/>
      <c r="VMK36" s="86"/>
      <c r="VML36" s="86"/>
      <c r="VMM36" s="86"/>
      <c r="VMN36" s="86"/>
      <c r="VMO36" s="86"/>
      <c r="VMP36" s="86"/>
      <c r="VMQ36" s="86"/>
      <c r="VMR36" s="86"/>
      <c r="VMS36" s="86"/>
      <c r="VMT36" s="86"/>
      <c r="VMU36" s="86"/>
      <c r="VMV36" s="86"/>
      <c r="VMW36" s="86"/>
      <c r="VMX36" s="86"/>
      <c r="VMY36" s="86"/>
      <c r="VMZ36" s="86"/>
      <c r="VNA36" s="86"/>
      <c r="VNB36" s="86"/>
      <c r="VNC36" s="86"/>
      <c r="VND36" s="86"/>
      <c r="VNE36" s="86"/>
      <c r="VNF36" s="86"/>
      <c r="VNG36" s="86"/>
      <c r="VNH36" s="86"/>
      <c r="VNI36" s="86"/>
      <c r="VNJ36" s="86"/>
      <c r="VNK36" s="86"/>
      <c r="VNL36" s="86"/>
      <c r="VNM36" s="86"/>
      <c r="VNN36" s="86"/>
      <c r="VNO36" s="86"/>
      <c r="VNP36" s="86"/>
      <c r="VNQ36" s="86"/>
      <c r="VNR36" s="86"/>
      <c r="VNS36" s="86"/>
      <c r="VNT36" s="86"/>
      <c r="VNU36" s="86"/>
      <c r="VNV36" s="86"/>
      <c r="VNW36" s="86"/>
      <c r="VNX36" s="86"/>
      <c r="VNY36" s="86"/>
      <c r="VNZ36" s="86"/>
      <c r="VOA36" s="86"/>
      <c r="VOB36" s="86"/>
      <c r="VOC36" s="86"/>
      <c r="VOD36" s="86"/>
      <c r="VOE36" s="86"/>
      <c r="VOF36" s="86"/>
      <c r="VOG36" s="86"/>
      <c r="VOH36" s="86"/>
      <c r="VOI36" s="86"/>
      <c r="VOJ36" s="86"/>
      <c r="VOK36" s="86"/>
      <c r="VOL36" s="86"/>
      <c r="VOM36" s="86"/>
      <c r="VON36" s="86"/>
      <c r="VOO36" s="86"/>
      <c r="VOP36" s="86"/>
      <c r="VOQ36" s="86"/>
      <c r="VOR36" s="86"/>
      <c r="VOS36" s="86"/>
      <c r="VOT36" s="86"/>
      <c r="VOU36" s="86"/>
      <c r="VOV36" s="86"/>
      <c r="VOW36" s="86"/>
      <c r="VOX36" s="86"/>
      <c r="VOY36" s="86"/>
      <c r="VOZ36" s="86"/>
      <c r="VPA36" s="86"/>
      <c r="VPB36" s="86"/>
      <c r="VPC36" s="86"/>
      <c r="VPD36" s="86"/>
      <c r="VPE36" s="86"/>
      <c r="VPF36" s="86"/>
      <c r="VPG36" s="86"/>
      <c r="VPH36" s="86"/>
      <c r="VPI36" s="86"/>
      <c r="VPJ36" s="86"/>
      <c r="VPK36" s="86"/>
      <c r="VPL36" s="86"/>
      <c r="VPM36" s="86"/>
      <c r="VPN36" s="86"/>
      <c r="VPO36" s="86"/>
      <c r="VPP36" s="86"/>
      <c r="VPQ36" s="86"/>
      <c r="VPR36" s="86"/>
      <c r="VPS36" s="86"/>
      <c r="VPT36" s="86"/>
      <c r="VPU36" s="86"/>
      <c r="VPV36" s="86"/>
      <c r="VPW36" s="86"/>
      <c r="VPX36" s="86"/>
      <c r="VPY36" s="86"/>
      <c r="VPZ36" s="86"/>
      <c r="VQA36" s="86"/>
      <c r="VQB36" s="86"/>
      <c r="VQC36" s="86"/>
      <c r="VQD36" s="86"/>
      <c r="VQE36" s="86"/>
      <c r="VQF36" s="86"/>
      <c r="VQG36" s="86"/>
      <c r="VQH36" s="86"/>
      <c r="VQI36" s="86"/>
      <c r="VQJ36" s="86"/>
      <c r="VQK36" s="86"/>
      <c r="VQL36" s="86"/>
      <c r="VQM36" s="86"/>
      <c r="VQN36" s="86"/>
      <c r="VQO36" s="86"/>
      <c r="VQP36" s="86"/>
      <c r="VQQ36" s="86"/>
      <c r="VQR36" s="86"/>
      <c r="VQS36" s="86"/>
      <c r="VQT36" s="86"/>
      <c r="VQU36" s="86"/>
      <c r="VQV36" s="86"/>
      <c r="VQW36" s="86"/>
      <c r="VQX36" s="86"/>
      <c r="VQY36" s="86"/>
      <c r="VQZ36" s="86"/>
      <c r="VRA36" s="86"/>
      <c r="VRB36" s="86"/>
      <c r="VRC36" s="86"/>
      <c r="VRD36" s="86"/>
      <c r="VRE36" s="86"/>
      <c r="VRF36" s="86"/>
      <c r="VRG36" s="86"/>
      <c r="VRH36" s="86"/>
      <c r="VRI36" s="86"/>
      <c r="VRJ36" s="86"/>
      <c r="VRK36" s="86"/>
      <c r="VRL36" s="86"/>
      <c r="VRM36" s="86"/>
      <c r="VRN36" s="86"/>
      <c r="VRO36" s="86"/>
      <c r="VRP36" s="86"/>
      <c r="VRQ36" s="86"/>
      <c r="VRR36" s="86"/>
      <c r="VRS36" s="86"/>
      <c r="VRT36" s="86"/>
      <c r="VRU36" s="86"/>
      <c r="VRV36" s="86"/>
      <c r="VRW36" s="86"/>
      <c r="VRX36" s="86"/>
      <c r="VRY36" s="86"/>
      <c r="VRZ36" s="86"/>
      <c r="VSA36" s="86"/>
      <c r="VSB36" s="86"/>
      <c r="VSC36" s="86"/>
      <c r="VSD36" s="86"/>
      <c r="VSE36" s="86"/>
      <c r="VSF36" s="86"/>
      <c r="VSG36" s="86"/>
      <c r="VSH36" s="86"/>
      <c r="VSI36" s="86"/>
      <c r="VSJ36" s="86"/>
      <c r="VSK36" s="86"/>
      <c r="VSL36" s="86"/>
      <c r="VSM36" s="86"/>
      <c r="VSN36" s="86"/>
      <c r="VSO36" s="86"/>
      <c r="VSP36" s="86"/>
      <c r="VSQ36" s="86"/>
      <c r="VSR36" s="86"/>
      <c r="VSS36" s="86"/>
      <c r="VST36" s="86"/>
      <c r="VSU36" s="86"/>
      <c r="VSV36" s="86"/>
      <c r="VSW36" s="86"/>
      <c r="VSX36" s="86"/>
      <c r="VSY36" s="86"/>
      <c r="VSZ36" s="86"/>
      <c r="VTA36" s="86"/>
      <c r="VTB36" s="86"/>
      <c r="VTC36" s="86"/>
      <c r="VTD36" s="86"/>
      <c r="VTE36" s="86"/>
      <c r="VTF36" s="86"/>
      <c r="VTG36" s="86"/>
      <c r="VTH36" s="86"/>
      <c r="VTI36" s="86"/>
      <c r="VTJ36" s="86"/>
      <c r="VTK36" s="86"/>
      <c r="VTL36" s="86"/>
      <c r="VTM36" s="86"/>
      <c r="VTN36" s="86"/>
      <c r="VTO36" s="86"/>
      <c r="VTP36" s="86"/>
      <c r="VTQ36" s="86"/>
      <c r="VTR36" s="86"/>
      <c r="VTS36" s="86"/>
      <c r="VTT36" s="86"/>
      <c r="VTU36" s="86"/>
      <c r="VTV36" s="86"/>
      <c r="VTW36" s="86"/>
      <c r="VTX36" s="86"/>
      <c r="VTY36" s="86"/>
      <c r="VTZ36" s="86"/>
      <c r="VUA36" s="86"/>
      <c r="VUB36" s="86"/>
      <c r="VUC36" s="86"/>
      <c r="VUD36" s="86"/>
      <c r="VUE36" s="86"/>
      <c r="VUF36" s="86"/>
      <c r="VUG36" s="86"/>
      <c r="VUH36" s="86"/>
      <c r="VUI36" s="86"/>
      <c r="VUJ36" s="86"/>
      <c r="VUK36" s="86"/>
      <c r="VUL36" s="86"/>
      <c r="VUM36" s="86"/>
      <c r="VUN36" s="86"/>
      <c r="VUO36" s="86"/>
      <c r="VUP36" s="86"/>
      <c r="VUQ36" s="86"/>
      <c r="VUR36" s="86"/>
      <c r="VUS36" s="86"/>
      <c r="VUT36" s="86"/>
      <c r="VUU36" s="86"/>
      <c r="VUV36" s="86"/>
      <c r="VUW36" s="86"/>
      <c r="VUX36" s="86"/>
      <c r="VUY36" s="86"/>
      <c r="VUZ36" s="86"/>
      <c r="VVA36" s="86"/>
      <c r="VVB36" s="86"/>
      <c r="VVC36" s="86"/>
      <c r="VVD36" s="86"/>
      <c r="VVE36" s="86"/>
      <c r="VVF36" s="86"/>
      <c r="VVG36" s="86"/>
      <c r="VVH36" s="86"/>
      <c r="VVI36" s="86"/>
      <c r="VVJ36" s="86"/>
      <c r="VVK36" s="86"/>
      <c r="VVL36" s="86"/>
      <c r="VVM36" s="86"/>
      <c r="VVN36" s="86"/>
      <c r="VVO36" s="86"/>
      <c r="VVP36" s="86"/>
      <c r="VVQ36" s="86"/>
      <c r="VVR36" s="86"/>
      <c r="VVS36" s="86"/>
      <c r="VVT36" s="86"/>
      <c r="VVU36" s="86"/>
      <c r="VVV36" s="86"/>
      <c r="VVW36" s="86"/>
      <c r="VVX36" s="86"/>
      <c r="VVY36" s="86"/>
      <c r="VVZ36" s="86"/>
      <c r="VWA36" s="86"/>
      <c r="VWB36" s="86"/>
      <c r="VWC36" s="86"/>
      <c r="VWD36" s="86"/>
      <c r="VWE36" s="86"/>
      <c r="VWF36" s="86"/>
      <c r="VWG36" s="86"/>
      <c r="VWH36" s="86"/>
      <c r="VWI36" s="86"/>
      <c r="VWJ36" s="86"/>
      <c r="VWK36" s="86"/>
      <c r="VWL36" s="86"/>
      <c r="VWM36" s="86"/>
      <c r="VWN36" s="86"/>
      <c r="VWO36" s="86"/>
      <c r="VWP36" s="86"/>
      <c r="VWQ36" s="86"/>
      <c r="VWR36" s="86"/>
      <c r="VWS36" s="86"/>
      <c r="VWT36" s="86"/>
      <c r="VWU36" s="86"/>
      <c r="VWV36" s="86"/>
      <c r="VWW36" s="86"/>
      <c r="VWX36" s="86"/>
      <c r="VWY36" s="86"/>
      <c r="VWZ36" s="86"/>
      <c r="VXA36" s="86"/>
      <c r="VXB36" s="86"/>
      <c r="VXC36" s="86"/>
      <c r="VXD36" s="86"/>
      <c r="VXE36" s="86"/>
      <c r="VXF36" s="86"/>
      <c r="VXG36" s="86"/>
      <c r="VXH36" s="86"/>
      <c r="VXI36" s="86"/>
      <c r="VXJ36" s="86"/>
      <c r="VXK36" s="86"/>
      <c r="VXL36" s="86"/>
      <c r="VXM36" s="86"/>
      <c r="VXN36" s="86"/>
      <c r="VXO36" s="86"/>
      <c r="VXP36" s="86"/>
      <c r="VXQ36" s="86"/>
      <c r="VXR36" s="86"/>
      <c r="VXS36" s="86"/>
      <c r="VXT36" s="86"/>
      <c r="VXU36" s="86"/>
      <c r="VXV36" s="86"/>
      <c r="VXW36" s="86"/>
      <c r="VXX36" s="86"/>
      <c r="VXY36" s="86"/>
      <c r="VXZ36" s="86"/>
      <c r="VYA36" s="86"/>
      <c r="VYB36" s="86"/>
      <c r="VYC36" s="86"/>
      <c r="VYD36" s="86"/>
      <c r="VYE36" s="86"/>
      <c r="VYF36" s="86"/>
      <c r="VYG36" s="86"/>
      <c r="VYH36" s="86"/>
      <c r="VYI36" s="86"/>
      <c r="VYJ36" s="86"/>
      <c r="VYK36" s="86"/>
      <c r="VYL36" s="86"/>
      <c r="VYM36" s="86"/>
      <c r="VYN36" s="86"/>
      <c r="VYO36" s="86"/>
      <c r="VYP36" s="86"/>
      <c r="VYQ36" s="86"/>
      <c r="VYR36" s="86"/>
      <c r="VYS36" s="86"/>
      <c r="VYT36" s="86"/>
      <c r="VYU36" s="86"/>
      <c r="VYV36" s="86"/>
      <c r="VYW36" s="86"/>
      <c r="VYX36" s="86"/>
      <c r="VYY36" s="86"/>
      <c r="VYZ36" s="86"/>
      <c r="VZA36" s="86"/>
      <c r="VZB36" s="86"/>
      <c r="VZC36" s="86"/>
      <c r="VZD36" s="86"/>
      <c r="VZE36" s="86"/>
      <c r="VZF36" s="86"/>
      <c r="VZG36" s="86"/>
      <c r="VZH36" s="86"/>
      <c r="VZI36" s="86"/>
      <c r="VZJ36" s="86"/>
      <c r="VZK36" s="86"/>
      <c r="VZL36" s="86"/>
      <c r="VZM36" s="86"/>
      <c r="VZN36" s="86"/>
      <c r="VZO36" s="86"/>
      <c r="VZP36" s="86"/>
      <c r="VZQ36" s="86"/>
      <c r="VZR36" s="86"/>
      <c r="VZS36" s="86"/>
      <c r="VZT36" s="86"/>
      <c r="VZU36" s="86"/>
      <c r="VZV36" s="86"/>
      <c r="VZW36" s="86"/>
      <c r="VZX36" s="86"/>
      <c r="VZY36" s="86"/>
      <c r="VZZ36" s="86"/>
      <c r="WAA36" s="86"/>
      <c r="WAB36" s="86"/>
      <c r="WAC36" s="86"/>
      <c r="WAD36" s="86"/>
      <c r="WAE36" s="86"/>
      <c r="WAF36" s="86"/>
      <c r="WAG36" s="86"/>
      <c r="WAH36" s="86"/>
      <c r="WAI36" s="86"/>
      <c r="WAJ36" s="86"/>
      <c r="WAK36" s="86"/>
      <c r="WAL36" s="86"/>
      <c r="WAM36" s="86"/>
      <c r="WAN36" s="86"/>
      <c r="WAO36" s="86"/>
      <c r="WAP36" s="86"/>
      <c r="WAQ36" s="86"/>
      <c r="WAR36" s="86"/>
      <c r="WAS36" s="86"/>
      <c r="WAT36" s="86"/>
      <c r="WAU36" s="86"/>
      <c r="WAV36" s="86"/>
      <c r="WAW36" s="86"/>
      <c r="WAX36" s="86"/>
      <c r="WAY36" s="86"/>
      <c r="WAZ36" s="86"/>
      <c r="WBA36" s="86"/>
      <c r="WBB36" s="86"/>
      <c r="WBC36" s="86"/>
      <c r="WBD36" s="86"/>
      <c r="WBE36" s="86"/>
      <c r="WBF36" s="86"/>
      <c r="WBG36" s="86"/>
      <c r="WBH36" s="86"/>
      <c r="WBI36" s="86"/>
      <c r="WBJ36" s="86"/>
      <c r="WBK36" s="86"/>
      <c r="WBL36" s="86"/>
      <c r="WBM36" s="86"/>
      <c r="WBN36" s="86"/>
      <c r="WBO36" s="86"/>
      <c r="WBP36" s="86"/>
      <c r="WBQ36" s="86"/>
      <c r="WBR36" s="86"/>
      <c r="WBS36" s="86"/>
      <c r="WBT36" s="86"/>
      <c r="WBU36" s="86"/>
      <c r="WBV36" s="86"/>
      <c r="WBW36" s="86"/>
      <c r="WBX36" s="86"/>
      <c r="WBY36" s="86"/>
      <c r="WBZ36" s="86"/>
      <c r="WCA36" s="86"/>
      <c r="WCB36" s="86"/>
      <c r="WCC36" s="86"/>
      <c r="WCD36" s="86"/>
      <c r="WCE36" s="86"/>
      <c r="WCF36" s="86"/>
      <c r="WCG36" s="86"/>
      <c r="WCH36" s="86"/>
      <c r="WCI36" s="86"/>
      <c r="WCJ36" s="86"/>
      <c r="WCK36" s="86"/>
      <c r="WCL36" s="86"/>
      <c r="WCM36" s="86"/>
      <c r="WCN36" s="86"/>
      <c r="WCO36" s="86"/>
      <c r="WCP36" s="86"/>
      <c r="WCQ36" s="86"/>
      <c r="WCR36" s="86"/>
      <c r="WCS36" s="86"/>
      <c r="WCT36" s="86"/>
      <c r="WCU36" s="86"/>
      <c r="WCV36" s="86"/>
      <c r="WCW36" s="86"/>
      <c r="WCX36" s="86"/>
      <c r="WCY36" s="86"/>
      <c r="WCZ36" s="86"/>
      <c r="WDA36" s="86"/>
      <c r="WDB36" s="86"/>
      <c r="WDC36" s="86"/>
      <c r="WDD36" s="86"/>
      <c r="WDE36" s="86"/>
      <c r="WDF36" s="86"/>
      <c r="WDG36" s="86"/>
      <c r="WDH36" s="86"/>
      <c r="WDI36" s="86"/>
      <c r="WDJ36" s="86"/>
      <c r="WDK36" s="86"/>
      <c r="WDL36" s="86"/>
      <c r="WDM36" s="86"/>
      <c r="WDN36" s="86"/>
      <c r="WDO36" s="86"/>
      <c r="WDP36" s="86"/>
      <c r="WDQ36" s="86"/>
      <c r="WDR36" s="86"/>
      <c r="WDS36" s="86"/>
      <c r="WDT36" s="86"/>
      <c r="WDU36" s="86"/>
      <c r="WDV36" s="86"/>
      <c r="WDW36" s="86"/>
      <c r="WDX36" s="86"/>
      <c r="WDY36" s="86"/>
      <c r="WDZ36" s="86"/>
      <c r="WEA36" s="86"/>
      <c r="WEB36" s="86"/>
      <c r="WEC36" s="86"/>
      <c r="WED36" s="86"/>
      <c r="WEE36" s="86"/>
      <c r="WEF36" s="86"/>
      <c r="WEG36" s="86"/>
      <c r="WEH36" s="86"/>
      <c r="WEI36" s="86"/>
      <c r="WEJ36" s="86"/>
      <c r="WEK36" s="86"/>
      <c r="WEL36" s="86"/>
      <c r="WEM36" s="86"/>
      <c r="WEN36" s="86"/>
      <c r="WEO36" s="86"/>
      <c r="WEP36" s="86"/>
      <c r="WEQ36" s="86"/>
      <c r="WER36" s="86"/>
      <c r="WES36" s="86"/>
      <c r="WET36" s="86"/>
      <c r="WEU36" s="86"/>
      <c r="WEV36" s="86"/>
      <c r="WEW36" s="86"/>
      <c r="WEX36" s="86"/>
      <c r="WEY36" s="86"/>
      <c r="WEZ36" s="86"/>
      <c r="WFA36" s="86"/>
      <c r="WFB36" s="86"/>
      <c r="WFC36" s="86"/>
      <c r="WFD36" s="86"/>
      <c r="WFE36" s="86"/>
      <c r="WFF36" s="86"/>
      <c r="WFG36" s="86"/>
      <c r="WFH36" s="86"/>
      <c r="WFI36" s="86"/>
      <c r="WFJ36" s="86"/>
      <c r="WFK36" s="86"/>
      <c r="WFL36" s="86"/>
      <c r="WFM36" s="86"/>
      <c r="WFN36" s="86"/>
      <c r="WFO36" s="86"/>
      <c r="WFP36" s="86"/>
      <c r="WFQ36" s="86"/>
      <c r="WFR36" s="86"/>
      <c r="WFS36" s="86"/>
      <c r="WFT36" s="86"/>
      <c r="WFU36" s="86"/>
      <c r="WFV36" s="86"/>
      <c r="WFW36" s="86"/>
      <c r="WFX36" s="86"/>
      <c r="WFY36" s="86"/>
      <c r="WFZ36" s="86"/>
      <c r="WGA36" s="86"/>
      <c r="WGB36" s="86"/>
      <c r="WGC36" s="86"/>
      <c r="WGD36" s="86"/>
      <c r="WGE36" s="86"/>
      <c r="WGF36" s="86"/>
      <c r="WGG36" s="86"/>
      <c r="WGH36" s="86"/>
      <c r="WGI36" s="86"/>
      <c r="WGJ36" s="86"/>
      <c r="WGK36" s="86"/>
      <c r="WGL36" s="86"/>
      <c r="WGM36" s="86"/>
      <c r="WGN36" s="86"/>
      <c r="WGO36" s="86"/>
      <c r="WGP36" s="86"/>
      <c r="WGQ36" s="86"/>
      <c r="WGR36" s="86"/>
      <c r="WGS36" s="86"/>
      <c r="WGT36" s="86"/>
      <c r="WGU36" s="86"/>
      <c r="WGV36" s="86"/>
      <c r="WGW36" s="86"/>
      <c r="WGX36" s="86"/>
      <c r="WGY36" s="86"/>
      <c r="WGZ36" s="86"/>
      <c r="WHA36" s="86"/>
      <c r="WHB36" s="86"/>
      <c r="WHC36" s="86"/>
      <c r="WHD36" s="86"/>
      <c r="WHE36" s="86"/>
      <c r="WHF36" s="86"/>
      <c r="WHG36" s="86"/>
      <c r="WHH36" s="86"/>
      <c r="WHI36" s="86"/>
      <c r="WHJ36" s="86"/>
      <c r="WHK36" s="86"/>
      <c r="WHL36" s="86"/>
      <c r="WHM36" s="86"/>
      <c r="WHN36" s="86"/>
      <c r="WHO36" s="86"/>
      <c r="WHP36" s="86"/>
      <c r="WHQ36" s="86"/>
      <c r="WHR36" s="86"/>
      <c r="WHS36" s="86"/>
      <c r="WHT36" s="86"/>
      <c r="WHU36" s="86"/>
      <c r="WHV36" s="86"/>
      <c r="WHW36" s="86"/>
      <c r="WHX36" s="86"/>
      <c r="WHY36" s="86"/>
      <c r="WHZ36" s="86"/>
      <c r="WIA36" s="86"/>
      <c r="WIB36" s="86"/>
      <c r="WIC36" s="86"/>
      <c r="WID36" s="86"/>
      <c r="WIE36" s="86"/>
      <c r="WIF36" s="86"/>
      <c r="WIG36" s="86"/>
      <c r="WIH36" s="86"/>
      <c r="WII36" s="86"/>
      <c r="WIJ36" s="86"/>
      <c r="WIK36" s="86"/>
      <c r="WIL36" s="86"/>
      <c r="WIM36" s="86"/>
      <c r="WIN36" s="86"/>
      <c r="WIO36" s="86"/>
      <c r="WIP36" s="86"/>
      <c r="WIQ36" s="86"/>
      <c r="WIR36" s="86"/>
      <c r="WIS36" s="86"/>
      <c r="WIT36" s="86"/>
      <c r="WIU36" s="86"/>
      <c r="WIV36" s="86"/>
      <c r="WIW36" s="86"/>
      <c r="WIX36" s="86"/>
      <c r="WIY36" s="86"/>
      <c r="WIZ36" s="86"/>
      <c r="WJA36" s="86"/>
      <c r="WJB36" s="86"/>
      <c r="WJC36" s="86"/>
      <c r="WJD36" s="86"/>
      <c r="WJE36" s="86"/>
      <c r="WJF36" s="86"/>
      <c r="WJG36" s="86"/>
      <c r="WJH36" s="86"/>
      <c r="WJI36" s="86"/>
      <c r="WJJ36" s="86"/>
      <c r="WJK36" s="86"/>
      <c r="WJL36" s="86"/>
      <c r="WJM36" s="86"/>
      <c r="WJN36" s="86"/>
      <c r="WJO36" s="86"/>
      <c r="WJP36" s="86"/>
      <c r="WJQ36" s="86"/>
      <c r="WJR36" s="86"/>
      <c r="WJS36" s="86"/>
      <c r="WJT36" s="86"/>
      <c r="WJU36" s="86"/>
      <c r="WJV36" s="86"/>
      <c r="WJW36" s="86"/>
      <c r="WJX36" s="86"/>
      <c r="WJY36" s="86"/>
      <c r="WJZ36" s="86"/>
      <c r="WKA36" s="86"/>
      <c r="WKB36" s="86"/>
      <c r="WKC36" s="86"/>
      <c r="WKD36" s="86"/>
      <c r="WKE36" s="86"/>
      <c r="WKF36" s="86"/>
      <c r="WKG36" s="86"/>
      <c r="WKH36" s="86"/>
      <c r="WKI36" s="86"/>
      <c r="WKJ36" s="86"/>
      <c r="WKK36" s="86"/>
      <c r="WKL36" s="86"/>
      <c r="WKM36" s="86"/>
      <c r="WKN36" s="86"/>
      <c r="WKO36" s="86"/>
      <c r="WKP36" s="86"/>
      <c r="WKQ36" s="86"/>
      <c r="WKR36" s="86"/>
      <c r="WKS36" s="86"/>
      <c r="WKT36" s="86"/>
      <c r="WKU36" s="86"/>
      <c r="WKV36" s="86"/>
      <c r="WKW36" s="86"/>
      <c r="WKX36" s="86"/>
      <c r="WKY36" s="86"/>
      <c r="WKZ36" s="86"/>
      <c r="WLA36" s="86"/>
      <c r="WLB36" s="86"/>
      <c r="WLC36" s="86"/>
      <c r="WLD36" s="86"/>
      <c r="WLE36" s="86"/>
      <c r="WLF36" s="86"/>
      <c r="WLG36" s="86"/>
      <c r="WLH36" s="86"/>
      <c r="WLI36" s="86"/>
      <c r="WLJ36" s="86"/>
      <c r="WLK36" s="86"/>
      <c r="WLL36" s="86"/>
      <c r="WLM36" s="86"/>
      <c r="WLN36" s="86"/>
      <c r="WLO36" s="86"/>
      <c r="WLP36" s="86"/>
      <c r="WLQ36" s="86"/>
      <c r="WLR36" s="86"/>
      <c r="WLS36" s="86"/>
      <c r="WLT36" s="86"/>
      <c r="WLU36" s="86"/>
      <c r="WLV36" s="86"/>
      <c r="WLW36" s="86"/>
      <c r="WLX36" s="86"/>
      <c r="WLY36" s="86"/>
      <c r="WLZ36" s="86"/>
      <c r="WMA36" s="86"/>
      <c r="WMB36" s="86"/>
      <c r="WMC36" s="86"/>
      <c r="WMD36" s="86"/>
      <c r="WME36" s="86"/>
      <c r="WMF36" s="86"/>
      <c r="WMG36" s="86"/>
      <c r="WMH36" s="86"/>
      <c r="WMI36" s="86"/>
      <c r="WMJ36" s="86"/>
      <c r="WMK36" s="86"/>
      <c r="WML36" s="86"/>
      <c r="WMM36" s="86"/>
      <c r="WMN36" s="86"/>
      <c r="WMO36" s="86"/>
      <c r="WMP36" s="86"/>
      <c r="WMQ36" s="86"/>
      <c r="WMR36" s="86"/>
      <c r="WMS36" s="86"/>
      <c r="WMT36" s="86"/>
      <c r="WMU36" s="86"/>
      <c r="WMV36" s="86"/>
      <c r="WMW36" s="86"/>
      <c r="WMX36" s="86"/>
      <c r="WMY36" s="86"/>
      <c r="WMZ36" s="86"/>
      <c r="WNA36" s="86"/>
      <c r="WNB36" s="86"/>
      <c r="WNC36" s="86"/>
      <c r="WND36" s="86"/>
      <c r="WNE36" s="86"/>
      <c r="WNF36" s="86"/>
      <c r="WNG36" s="86"/>
      <c r="WNH36" s="86"/>
      <c r="WNI36" s="86"/>
      <c r="WNJ36" s="86"/>
      <c r="WNK36" s="86"/>
      <c r="WNL36" s="86"/>
      <c r="WNM36" s="86"/>
      <c r="WNN36" s="86"/>
      <c r="WNO36" s="86"/>
      <c r="WNP36" s="86"/>
      <c r="WNQ36" s="86"/>
      <c r="WNR36" s="86"/>
      <c r="WNS36" s="86"/>
      <c r="WNT36" s="86"/>
      <c r="WNU36" s="86"/>
      <c r="WNV36" s="86"/>
      <c r="WNW36" s="86"/>
      <c r="WNX36" s="86"/>
      <c r="WNY36" s="86"/>
      <c r="WNZ36" s="86"/>
      <c r="WOA36" s="86"/>
      <c r="WOB36" s="86"/>
      <c r="WOC36" s="86"/>
      <c r="WOD36" s="86"/>
      <c r="WOE36" s="86"/>
      <c r="WOF36" s="86"/>
      <c r="WOG36" s="86"/>
      <c r="WOH36" s="86"/>
      <c r="WOI36" s="86"/>
      <c r="WOJ36" s="86"/>
      <c r="WOK36" s="86"/>
      <c r="WOL36" s="86"/>
      <c r="WOM36" s="86"/>
      <c r="WON36" s="86"/>
      <c r="WOO36" s="86"/>
      <c r="WOP36" s="86"/>
      <c r="WOQ36" s="86"/>
      <c r="WOR36" s="86"/>
      <c r="WOS36" s="86"/>
      <c r="WOT36" s="86"/>
      <c r="WOU36" s="86"/>
      <c r="WOV36" s="86"/>
      <c r="WOW36" s="86"/>
      <c r="WOX36" s="86"/>
      <c r="WOY36" s="86"/>
      <c r="WOZ36" s="86"/>
      <c r="WPA36" s="86"/>
      <c r="WPB36" s="86"/>
      <c r="WPC36" s="86"/>
      <c r="WPD36" s="86"/>
      <c r="WPE36" s="86"/>
      <c r="WPF36" s="86"/>
      <c r="WPG36" s="86"/>
      <c r="WPH36" s="86"/>
      <c r="WPI36" s="86"/>
      <c r="WPJ36" s="86"/>
      <c r="WPK36" s="86"/>
      <c r="WPL36" s="86"/>
      <c r="WPM36" s="86"/>
      <c r="WPN36" s="86"/>
      <c r="WPO36" s="86"/>
      <c r="WPP36" s="86"/>
      <c r="WPQ36" s="86"/>
      <c r="WPR36" s="86"/>
      <c r="WPS36" s="86"/>
      <c r="WPT36" s="86"/>
      <c r="WPU36" s="86"/>
      <c r="WPV36" s="86"/>
      <c r="WPW36" s="86"/>
      <c r="WPX36" s="86"/>
      <c r="WPY36" s="86"/>
      <c r="WPZ36" s="86"/>
      <c r="WQA36" s="86"/>
      <c r="WQB36" s="86"/>
      <c r="WQC36" s="86"/>
      <c r="WQD36" s="86"/>
      <c r="WQE36" s="86"/>
      <c r="WQF36" s="86"/>
      <c r="WQG36" s="86"/>
      <c r="WQH36" s="86"/>
      <c r="WQI36" s="86"/>
      <c r="WQJ36" s="86"/>
      <c r="WQK36" s="86"/>
      <c r="WQL36" s="86"/>
      <c r="WQM36" s="86"/>
      <c r="WQN36" s="86"/>
      <c r="WQO36" s="86"/>
      <c r="WQP36" s="86"/>
      <c r="WQQ36" s="86"/>
      <c r="WQR36" s="86"/>
      <c r="WQS36" s="86"/>
      <c r="WQT36" s="86"/>
      <c r="WQU36" s="86"/>
      <c r="WQV36" s="86"/>
      <c r="WQW36" s="86"/>
      <c r="WQX36" s="86"/>
      <c r="WQY36" s="86"/>
      <c r="WQZ36" s="86"/>
      <c r="WRA36" s="86"/>
      <c r="WRB36" s="86"/>
      <c r="WRC36" s="86"/>
      <c r="WRD36" s="86"/>
      <c r="WRE36" s="86"/>
      <c r="WRF36" s="86"/>
      <c r="WRG36" s="86"/>
      <c r="WRH36" s="86"/>
      <c r="WRI36" s="86"/>
      <c r="WRJ36" s="86"/>
      <c r="WRK36" s="86"/>
      <c r="WRL36" s="86"/>
      <c r="WRM36" s="86"/>
      <c r="WRN36" s="86"/>
      <c r="WRO36" s="86"/>
      <c r="WRP36" s="86"/>
      <c r="WRQ36" s="86"/>
      <c r="WRR36" s="86"/>
      <c r="WRS36" s="86"/>
      <c r="WRT36" s="86"/>
      <c r="WRU36" s="86"/>
      <c r="WRV36" s="86"/>
      <c r="WRW36" s="86"/>
      <c r="WRX36" s="86"/>
      <c r="WRY36" s="86"/>
      <c r="WRZ36" s="86"/>
      <c r="WSA36" s="86"/>
      <c r="WSB36" s="86"/>
      <c r="WSC36" s="86"/>
      <c r="WSD36" s="86"/>
      <c r="WSE36" s="86"/>
      <c r="WSF36" s="86"/>
      <c r="WSG36" s="86"/>
      <c r="WSH36" s="86"/>
      <c r="WSI36" s="86"/>
      <c r="WSJ36" s="86"/>
      <c r="WSK36" s="86"/>
      <c r="WSL36" s="86"/>
      <c r="WSM36" s="86"/>
      <c r="WSN36" s="86"/>
      <c r="WSO36" s="86"/>
      <c r="WSP36" s="86"/>
      <c r="WSQ36" s="86"/>
      <c r="WSR36" s="86"/>
      <c r="WSS36" s="86"/>
      <c r="WST36" s="86"/>
      <c r="WSU36" s="86"/>
      <c r="WSV36" s="86"/>
      <c r="WSW36" s="86"/>
      <c r="WSX36" s="86"/>
      <c r="WSY36" s="86"/>
      <c r="WSZ36" s="86"/>
      <c r="WTA36" s="86"/>
      <c r="WTB36" s="86"/>
      <c r="WTC36" s="86"/>
      <c r="WTD36" s="86"/>
      <c r="WTE36" s="86"/>
      <c r="WTF36" s="86"/>
      <c r="WTG36" s="86"/>
      <c r="WTH36" s="86"/>
      <c r="WTI36" s="86"/>
      <c r="WTJ36" s="86"/>
      <c r="WTK36" s="86"/>
      <c r="WTL36" s="86"/>
      <c r="WTM36" s="86"/>
      <c r="WTN36" s="86"/>
      <c r="WTO36" s="86"/>
      <c r="WTP36" s="86"/>
      <c r="WTQ36" s="86"/>
      <c r="WTR36" s="86"/>
      <c r="WTS36" s="86"/>
      <c r="WTT36" s="86"/>
      <c r="WTU36" s="86"/>
      <c r="WTV36" s="86"/>
      <c r="WTW36" s="86"/>
      <c r="WTX36" s="86"/>
      <c r="WTY36" s="86"/>
      <c r="WTZ36" s="86"/>
      <c r="WUA36" s="86"/>
      <c r="WUB36" s="86"/>
      <c r="WUC36" s="86"/>
      <c r="WUD36" s="86"/>
      <c r="WUE36" s="86"/>
      <c r="WUF36" s="86"/>
      <c r="WUG36" s="86"/>
      <c r="WUH36" s="86"/>
      <c r="WUI36" s="86"/>
      <c r="WUJ36" s="86"/>
      <c r="WUK36" s="86"/>
      <c r="WUL36" s="86"/>
      <c r="WUM36" s="86"/>
      <c r="WUN36" s="86"/>
      <c r="WUO36" s="86"/>
      <c r="WUP36" s="86"/>
      <c r="WUQ36" s="86"/>
      <c r="WUR36" s="86"/>
      <c r="WUS36" s="86"/>
      <c r="WUT36" s="86"/>
      <c r="WUU36" s="86"/>
      <c r="WUV36" s="86"/>
      <c r="WUW36" s="86"/>
      <c r="WUX36" s="86"/>
      <c r="WUY36" s="86"/>
      <c r="WUZ36" s="86"/>
      <c r="WVA36" s="86"/>
      <c r="WVB36" s="86"/>
      <c r="WVC36" s="86"/>
      <c r="WVD36" s="86"/>
      <c r="WVE36" s="86"/>
      <c r="WVF36" s="86"/>
      <c r="WVG36" s="86"/>
      <c r="WVH36" s="86"/>
      <c r="WVI36" s="86"/>
      <c r="WVJ36" s="86"/>
      <c r="WVK36" s="86"/>
      <c r="WVL36" s="86"/>
      <c r="WVM36" s="86"/>
      <c r="WVN36" s="86"/>
      <c r="WVO36" s="86"/>
      <c r="WVP36" s="86"/>
      <c r="WVQ36" s="86"/>
      <c r="WVR36" s="86"/>
      <c r="WVS36" s="86"/>
      <c r="WVT36" s="86"/>
      <c r="WVU36" s="86"/>
      <c r="WVV36" s="86"/>
      <c r="WVW36" s="86"/>
      <c r="WVX36" s="86"/>
      <c r="WVY36" s="86"/>
      <c r="WVZ36" s="86"/>
      <c r="WWA36" s="86"/>
      <c r="WWB36" s="86"/>
      <c r="WWC36" s="86"/>
      <c r="WWD36" s="86"/>
      <c r="WWE36" s="86"/>
      <c r="WWF36" s="86"/>
      <c r="WWG36" s="86"/>
      <c r="WWH36" s="86"/>
      <c r="WWI36" s="86"/>
      <c r="WWJ36" s="86"/>
      <c r="WWK36" s="86"/>
      <c r="WWL36" s="86"/>
      <c r="WWM36" s="86"/>
      <c r="WWN36" s="86"/>
      <c r="WWO36" s="86"/>
      <c r="WWP36" s="86"/>
      <c r="WWQ36" s="86"/>
      <c r="WWR36" s="86"/>
      <c r="WWS36" s="86"/>
      <c r="WWT36" s="86"/>
      <c r="WWU36" s="86"/>
      <c r="WWV36" s="86"/>
      <c r="WWW36" s="86"/>
      <c r="WWX36" s="86"/>
      <c r="WWY36" s="86"/>
      <c r="WWZ36" s="86"/>
      <c r="WXA36" s="86"/>
      <c r="WXB36" s="86"/>
      <c r="WXC36" s="86"/>
      <c r="WXD36" s="86"/>
      <c r="WXE36" s="86"/>
      <c r="WXF36" s="86"/>
      <c r="WXG36" s="86"/>
      <c r="WXH36" s="86"/>
      <c r="WXI36" s="86"/>
      <c r="WXJ36" s="86"/>
      <c r="WXK36" s="86"/>
      <c r="WXL36" s="86"/>
      <c r="WXM36" s="86"/>
      <c r="WXN36" s="86"/>
      <c r="WXO36" s="86"/>
      <c r="WXP36" s="86"/>
      <c r="WXQ36" s="86"/>
      <c r="WXR36" s="86"/>
      <c r="WXS36" s="86"/>
      <c r="WXT36" s="86"/>
      <c r="WXU36" s="86"/>
      <c r="WXV36" s="86"/>
      <c r="WXW36" s="86"/>
      <c r="WXX36" s="86"/>
      <c r="WXY36" s="86"/>
      <c r="WXZ36" s="86"/>
      <c r="WYA36" s="86"/>
      <c r="WYB36" s="86"/>
      <c r="WYC36" s="86"/>
      <c r="WYD36" s="86"/>
      <c r="WYE36" s="86"/>
      <c r="WYF36" s="86"/>
      <c r="WYG36" s="86"/>
      <c r="WYH36" s="86"/>
      <c r="WYI36" s="86"/>
      <c r="WYJ36" s="86"/>
      <c r="WYK36" s="86"/>
      <c r="WYL36" s="86"/>
      <c r="WYM36" s="86"/>
      <c r="WYN36" s="86"/>
      <c r="WYO36" s="86"/>
      <c r="WYP36" s="86"/>
      <c r="WYQ36" s="86"/>
      <c r="WYR36" s="86"/>
      <c r="WYS36" s="86"/>
      <c r="WYT36" s="86"/>
      <c r="WYU36" s="86"/>
      <c r="WYV36" s="86"/>
      <c r="WYW36" s="86"/>
      <c r="WYX36" s="86"/>
      <c r="WYY36" s="86"/>
      <c r="WYZ36" s="86"/>
      <c r="WZA36" s="86"/>
      <c r="WZB36" s="86"/>
      <c r="WZC36" s="86"/>
      <c r="WZD36" s="86"/>
      <c r="WZE36" s="86"/>
      <c r="WZF36" s="86"/>
      <c r="WZG36" s="86"/>
      <c r="WZH36" s="86"/>
      <c r="WZI36" s="86"/>
      <c r="WZJ36" s="86"/>
      <c r="WZK36" s="86"/>
      <c r="WZL36" s="86"/>
      <c r="WZM36" s="86"/>
      <c r="WZN36" s="86"/>
      <c r="WZO36" s="86"/>
      <c r="WZP36" s="86"/>
      <c r="WZQ36" s="86"/>
      <c r="WZR36" s="86"/>
      <c r="WZS36" s="86"/>
      <c r="WZT36" s="86"/>
      <c r="WZU36" s="86"/>
      <c r="WZV36" s="86"/>
      <c r="WZW36" s="86"/>
      <c r="WZX36" s="86"/>
      <c r="WZY36" s="86"/>
      <c r="WZZ36" s="86"/>
      <c r="XAA36" s="86"/>
      <c r="XAB36" s="86"/>
      <c r="XAC36" s="86"/>
      <c r="XAD36" s="86"/>
      <c r="XAE36" s="86"/>
      <c r="XAF36" s="86"/>
      <c r="XAG36" s="86"/>
      <c r="XAH36" s="86"/>
      <c r="XAI36" s="86"/>
      <c r="XAJ36" s="86"/>
      <c r="XAK36" s="86"/>
      <c r="XAL36" s="86"/>
      <c r="XAM36" s="86"/>
      <c r="XAN36" s="86"/>
      <c r="XAO36" s="86"/>
      <c r="XAP36" s="86"/>
      <c r="XAQ36" s="86"/>
      <c r="XAR36" s="86"/>
      <c r="XAS36" s="86"/>
      <c r="XAT36" s="86"/>
      <c r="XAU36" s="86"/>
      <c r="XAV36" s="86"/>
      <c r="XAW36" s="86"/>
      <c r="XAX36" s="86"/>
      <c r="XAY36" s="86"/>
      <c r="XAZ36" s="86"/>
      <c r="XBA36" s="86"/>
      <c r="XBB36" s="86"/>
      <c r="XBC36" s="86"/>
      <c r="XBD36" s="86"/>
      <c r="XBE36" s="86"/>
      <c r="XBF36" s="86"/>
      <c r="XBG36" s="86"/>
      <c r="XBH36" s="86"/>
      <c r="XBI36" s="86"/>
      <c r="XBJ36" s="86"/>
      <c r="XBK36" s="86"/>
      <c r="XBL36" s="86"/>
      <c r="XBM36" s="86"/>
      <c r="XBN36" s="86"/>
      <c r="XBO36" s="86"/>
      <c r="XBP36" s="86"/>
      <c r="XBQ36" s="86"/>
      <c r="XBR36" s="86"/>
      <c r="XBS36" s="86"/>
      <c r="XBT36" s="86"/>
      <c r="XBU36" s="86"/>
      <c r="XBV36" s="86"/>
      <c r="XBW36" s="86"/>
      <c r="XBX36" s="86"/>
      <c r="XBY36" s="86"/>
      <c r="XBZ36" s="86"/>
      <c r="XCA36" s="86"/>
      <c r="XCB36" s="86"/>
      <c r="XCC36" s="86"/>
      <c r="XCD36" s="86"/>
      <c r="XCE36" s="86"/>
      <c r="XCF36" s="86"/>
      <c r="XCG36" s="86"/>
      <c r="XCH36" s="86"/>
      <c r="XCI36" s="86"/>
      <c r="XCJ36" s="86"/>
      <c r="XCK36" s="86"/>
      <c r="XCL36" s="86"/>
      <c r="XCM36" s="86"/>
      <c r="XCN36" s="86"/>
      <c r="XCO36" s="86"/>
      <c r="XCP36" s="86"/>
      <c r="XCQ36" s="86"/>
      <c r="XCR36" s="86"/>
      <c r="XCS36" s="86"/>
      <c r="XCT36" s="86"/>
      <c r="XCU36" s="86"/>
      <c r="XCV36" s="86"/>
      <c r="XCW36" s="86"/>
      <c r="XCX36" s="86"/>
      <c r="XCY36" s="86"/>
      <c r="XCZ36" s="86"/>
      <c r="XDA36" s="86"/>
      <c r="XDB36" s="86"/>
      <c r="XDC36" s="86"/>
      <c r="XDD36" s="86"/>
      <c r="XDE36" s="86"/>
      <c r="XDF36" s="86"/>
      <c r="XDG36" s="86"/>
      <c r="XDH36" s="86"/>
      <c r="XDI36" s="86"/>
      <c r="XDJ36" s="86"/>
      <c r="XDK36" s="86"/>
      <c r="XDL36" s="86"/>
      <c r="XDM36" s="86"/>
      <c r="XDN36" s="86"/>
      <c r="XDO36" s="86"/>
      <c r="XDP36" s="86"/>
      <c r="XDQ36" s="86"/>
      <c r="XDR36" s="86"/>
      <c r="XDS36" s="86"/>
      <c r="XDT36" s="86"/>
      <c r="XDU36" s="86"/>
      <c r="XDV36" s="86"/>
      <c r="XDW36" s="86"/>
      <c r="XDX36" s="86"/>
      <c r="XDY36" s="86"/>
      <c r="XDZ36" s="86"/>
      <c r="XEA36" s="86"/>
      <c r="XEB36" s="86"/>
      <c r="XEC36" s="86"/>
      <c r="XED36" s="86"/>
      <c r="XEE36" s="86"/>
      <c r="XEF36" s="86"/>
      <c r="XEG36" s="86"/>
      <c r="XEH36" s="86"/>
      <c r="XEI36" s="86"/>
      <c r="XEJ36" s="86"/>
      <c r="XEK36" s="86"/>
      <c r="XEL36" s="86"/>
      <c r="XEM36" s="86"/>
      <c r="XEN36" s="86"/>
      <c r="XEO36" s="86"/>
      <c r="XEP36" s="86"/>
      <c r="XEQ36" s="86"/>
      <c r="XER36" s="86"/>
      <c r="XES36" s="86"/>
      <c r="XET36" s="86"/>
      <c r="XEU36" s="86"/>
      <c r="XEV36" s="86"/>
      <c r="XEW36" s="86"/>
      <c r="XEX36" s="86"/>
      <c r="XEY36" s="86"/>
      <c r="XEZ36" s="86"/>
      <c r="XFA36" s="86"/>
      <c r="XFB36" s="86"/>
      <c r="XFC36" s="86"/>
    </row>
    <row r="37" spans="1:16383" ht="16.5" customHeight="1"/>
    <row r="38" spans="1:16383" ht="16.5" customHeight="1"/>
    <row r="39" spans="1:16383" ht="16.5" customHeight="1"/>
    <row r="40" spans="1:16383" ht="16.5" customHeight="1"/>
    <row r="41" spans="1:16383" ht="16.5" customHeight="1"/>
    <row r="42" spans="1:16383" ht="16.5" customHeight="1"/>
    <row r="43" spans="1:16383" ht="16.5" customHeight="1"/>
    <row r="44" spans="1:16383" ht="16.5" customHeight="1"/>
    <row r="45" spans="1:16383" ht="16.5" customHeight="1"/>
    <row r="46" spans="1:16383" ht="16.5" customHeight="1"/>
    <row r="47" spans="1:16383" ht="16.5" customHeight="1"/>
    <row r="48" spans="1:16383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J2"/>
    <mergeCell ref="U2:Z2"/>
  </mergeCells>
  <phoneticPr fontId="53" type="noConversion"/>
  <hyperlinks>
    <hyperlink ref="A5" location="JBB_일반사항!A1" display="전북은행"/>
    <hyperlink ref="A6" location="KJB_일반사항!A1" display="광주은행"/>
    <hyperlink ref="A15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여신건전성!A1" display="여신건전성"/>
    <hyperlink ref="A14" location="'JBWC_연체율 및 대손비용률'!A1" display="연체율 및 대손비용률"/>
    <hyperlink ref="A2" location="목차!A1" display="Contents"/>
    <hyperlink ref="A7" location="JBWC_일반사항!A1" display="우리캐피탈"/>
    <hyperlink ref="A16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Z204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6" width="9.77734375" style="1" customWidth="1"/>
    <col min="57" max="16384" width="8.88671875" style="1"/>
  </cols>
  <sheetData>
    <row r="1" spans="1:26" s="3" customFormat="1" ht="26.25" customHeight="1">
      <c r="A1" s="17"/>
      <c r="B1" s="19" t="s">
        <v>524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 t="s">
        <v>709</v>
      </c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12" customFormat="1" ht="16.5" customHeight="1">
      <c r="A3" s="100"/>
      <c r="B3" s="206" t="s">
        <v>497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684</v>
      </c>
      <c r="U3" s="29" t="s">
        <v>715</v>
      </c>
      <c r="V3" s="29" t="s">
        <v>858</v>
      </c>
      <c r="W3" s="29" t="s">
        <v>957</v>
      </c>
      <c r="X3" s="29" t="s">
        <v>988</v>
      </c>
      <c r="Y3" s="29" t="s">
        <v>1015</v>
      </c>
      <c r="Z3" s="29" t="s">
        <v>1028</v>
      </c>
    </row>
    <row r="4" spans="1:26" s="7" customFormat="1" ht="16.5" customHeight="1">
      <c r="A4" s="101" t="s">
        <v>1047</v>
      </c>
      <c r="B4" s="10" t="s">
        <v>252</v>
      </c>
      <c r="C4" s="10"/>
      <c r="D4" s="10"/>
      <c r="E4" s="138">
        <v>15</v>
      </c>
      <c r="F4" s="138">
        <v>12</v>
      </c>
      <c r="G4" s="138">
        <v>19</v>
      </c>
      <c r="H4" s="138">
        <v>29</v>
      </c>
      <c r="I4" s="138">
        <v>47</v>
      </c>
      <c r="J4" s="166">
        <v>51</v>
      </c>
      <c r="K4" s="138"/>
      <c r="L4" s="138">
        <v>15</v>
      </c>
      <c r="M4" s="138">
        <v>15</v>
      </c>
      <c r="N4" s="138">
        <v>19</v>
      </c>
      <c r="O4" s="138">
        <v>22</v>
      </c>
      <c r="P4" s="166">
        <v>29</v>
      </c>
      <c r="Q4" s="166">
        <v>29</v>
      </c>
      <c r="R4" s="166">
        <v>29</v>
      </c>
      <c r="S4" s="166">
        <v>38</v>
      </c>
      <c r="T4" s="166">
        <v>40</v>
      </c>
      <c r="U4" s="166">
        <v>45</v>
      </c>
      <c r="V4" s="166">
        <v>47</v>
      </c>
      <c r="W4" s="166">
        <v>49</v>
      </c>
      <c r="X4" s="166">
        <v>47</v>
      </c>
      <c r="Y4" s="166">
        <v>53</v>
      </c>
      <c r="Z4" s="166">
        <v>51</v>
      </c>
    </row>
    <row r="5" spans="1:26" s="7" customFormat="1" ht="16.5" customHeight="1">
      <c r="A5" s="103" t="s">
        <v>35</v>
      </c>
      <c r="B5" s="10"/>
      <c r="C5" s="14" t="s">
        <v>590</v>
      </c>
      <c r="D5" s="10"/>
      <c r="E5" s="143">
        <v>4</v>
      </c>
      <c r="F5" s="143">
        <v>3</v>
      </c>
      <c r="G5" s="143">
        <v>5</v>
      </c>
      <c r="H5" s="143">
        <v>6</v>
      </c>
      <c r="I5" s="143">
        <v>9</v>
      </c>
      <c r="J5" s="169">
        <v>9</v>
      </c>
      <c r="K5" s="143"/>
      <c r="L5" s="143">
        <v>4</v>
      </c>
      <c r="M5" s="143">
        <v>4</v>
      </c>
      <c r="N5" s="143">
        <v>5</v>
      </c>
      <c r="O5" s="143">
        <v>5</v>
      </c>
      <c r="P5" s="169">
        <v>6</v>
      </c>
      <c r="Q5" s="169">
        <v>6</v>
      </c>
      <c r="R5" s="169">
        <v>6</v>
      </c>
      <c r="S5" s="169">
        <v>9</v>
      </c>
      <c r="T5" s="169">
        <v>8</v>
      </c>
      <c r="U5" s="169">
        <v>9</v>
      </c>
      <c r="V5" s="169">
        <v>9</v>
      </c>
      <c r="W5" s="169">
        <v>10</v>
      </c>
      <c r="X5" s="169">
        <v>9</v>
      </c>
      <c r="Y5" s="169">
        <v>9</v>
      </c>
      <c r="Z5" s="169">
        <v>9</v>
      </c>
    </row>
    <row r="6" spans="1:26" s="7" customFormat="1" ht="16.5" customHeight="1">
      <c r="A6" s="103" t="s">
        <v>478</v>
      </c>
      <c r="B6" s="73"/>
      <c r="C6" s="32" t="s">
        <v>591</v>
      </c>
      <c r="D6" s="10"/>
      <c r="E6" s="156">
        <v>11</v>
      </c>
      <c r="F6" s="156">
        <v>9</v>
      </c>
      <c r="G6" s="156">
        <v>14</v>
      </c>
      <c r="H6" s="156">
        <v>23</v>
      </c>
      <c r="I6" s="156">
        <v>38</v>
      </c>
      <c r="J6" s="256">
        <v>42</v>
      </c>
      <c r="K6" s="143"/>
      <c r="L6" s="156">
        <v>11</v>
      </c>
      <c r="M6" s="156">
        <v>11</v>
      </c>
      <c r="N6" s="156">
        <v>14</v>
      </c>
      <c r="O6" s="156">
        <v>17</v>
      </c>
      <c r="P6" s="256">
        <v>23</v>
      </c>
      <c r="Q6" s="256">
        <v>23</v>
      </c>
      <c r="R6" s="256">
        <v>23</v>
      </c>
      <c r="S6" s="256">
        <v>29</v>
      </c>
      <c r="T6" s="256">
        <v>32</v>
      </c>
      <c r="U6" s="256">
        <v>36</v>
      </c>
      <c r="V6" s="256">
        <v>38</v>
      </c>
      <c r="W6" s="256">
        <v>39</v>
      </c>
      <c r="X6" s="256">
        <v>38</v>
      </c>
      <c r="Y6" s="256">
        <v>44</v>
      </c>
      <c r="Z6" s="256">
        <v>42</v>
      </c>
    </row>
    <row r="7" spans="1:26" s="7" customFormat="1" ht="16.5" customHeight="1">
      <c r="A7" s="101" t="s">
        <v>486</v>
      </c>
      <c r="B7" s="10"/>
      <c r="C7" s="14" t="s">
        <v>588</v>
      </c>
      <c r="D7" s="10"/>
      <c r="E7" s="143">
        <v>5</v>
      </c>
      <c r="F7" s="143">
        <v>5</v>
      </c>
      <c r="G7" s="143">
        <v>8</v>
      </c>
      <c r="H7" s="143">
        <v>20</v>
      </c>
      <c r="I7" s="143">
        <v>33</v>
      </c>
      <c r="J7" s="169">
        <v>28</v>
      </c>
      <c r="K7" s="143"/>
      <c r="L7" s="143">
        <v>6</v>
      </c>
      <c r="M7" s="143">
        <v>6</v>
      </c>
      <c r="N7" s="143">
        <v>8</v>
      </c>
      <c r="O7" s="143">
        <v>8</v>
      </c>
      <c r="P7" s="169">
        <v>20</v>
      </c>
      <c r="Q7" s="169">
        <v>20</v>
      </c>
      <c r="R7" s="169">
        <v>20</v>
      </c>
      <c r="S7" s="169">
        <v>28</v>
      </c>
      <c r="T7" s="169">
        <v>28</v>
      </c>
      <c r="U7" s="169">
        <v>31</v>
      </c>
      <c r="V7" s="169">
        <v>33</v>
      </c>
      <c r="W7" s="169">
        <v>34</v>
      </c>
      <c r="X7" s="169">
        <v>32</v>
      </c>
      <c r="Y7" s="169">
        <v>30</v>
      </c>
      <c r="Z7" s="169">
        <v>28</v>
      </c>
    </row>
    <row r="8" spans="1:26" s="7" customFormat="1" ht="16.5" customHeight="1" thickBot="1">
      <c r="A8" s="316" t="s">
        <v>561</v>
      </c>
      <c r="B8" s="213"/>
      <c r="C8" s="134" t="s">
        <v>589</v>
      </c>
      <c r="D8" s="213"/>
      <c r="E8" s="328">
        <v>3</v>
      </c>
      <c r="F8" s="328">
        <v>5</v>
      </c>
      <c r="G8" s="328">
        <v>8</v>
      </c>
      <c r="H8" s="328">
        <v>8</v>
      </c>
      <c r="I8" s="328">
        <v>13</v>
      </c>
      <c r="J8" s="329">
        <v>14</v>
      </c>
      <c r="K8" s="244"/>
      <c r="L8" s="328">
        <v>7</v>
      </c>
      <c r="M8" s="328">
        <v>7</v>
      </c>
      <c r="N8" s="244">
        <v>8</v>
      </c>
      <c r="O8" s="244">
        <v>11</v>
      </c>
      <c r="P8" s="329">
        <v>8</v>
      </c>
      <c r="Q8" s="329">
        <v>8</v>
      </c>
      <c r="R8" s="329">
        <v>8</v>
      </c>
      <c r="S8" s="329">
        <v>9</v>
      </c>
      <c r="T8" s="329">
        <v>11</v>
      </c>
      <c r="U8" s="329">
        <v>13</v>
      </c>
      <c r="V8" s="329">
        <v>13</v>
      </c>
      <c r="W8" s="329">
        <v>14</v>
      </c>
      <c r="X8" s="329">
        <v>14</v>
      </c>
      <c r="Y8" s="329">
        <v>14</v>
      </c>
      <c r="Z8" s="329">
        <v>14</v>
      </c>
    </row>
    <row r="9" spans="1:26" s="7" customFormat="1" ht="16.5" customHeight="1">
      <c r="A9" s="315" t="s">
        <v>562</v>
      </c>
      <c r="B9" s="1"/>
      <c r="C9" s="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.5" customHeight="1">
      <c r="A10" s="102" t="s">
        <v>480</v>
      </c>
    </row>
    <row r="11" spans="1:26" ht="16.5" customHeight="1">
      <c r="A11" s="102" t="s">
        <v>481</v>
      </c>
    </row>
    <row r="12" spans="1:26" ht="16.5" customHeight="1">
      <c r="A12" s="102" t="s">
        <v>482</v>
      </c>
    </row>
    <row r="13" spans="1:26" ht="16.5" customHeight="1">
      <c r="A13" s="102" t="s">
        <v>483</v>
      </c>
    </row>
    <row r="14" spans="1:26" ht="16.5" customHeight="1">
      <c r="A14" s="103" t="s">
        <v>918</v>
      </c>
    </row>
    <row r="15" spans="1:26" ht="16.5" customHeight="1"/>
    <row r="16" spans="1:2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</sheetData>
  <mergeCells count="2">
    <mergeCell ref="F2:J2"/>
    <mergeCell ref="O2:Z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8" location="JBAM_일반사항!A1" display="JB자산운용"/>
    <hyperlink ref="A9" location="JBAM_일반사항!A1" display="일반사항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14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Z207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6" width="9.77734375" style="1" customWidth="1"/>
    <col min="57" max="16384" width="8.88671875" style="1"/>
  </cols>
  <sheetData>
    <row r="1" spans="1:26" s="3" customFormat="1" ht="26.25" customHeight="1">
      <c r="A1" s="18"/>
      <c r="B1" s="17" t="s">
        <v>525</v>
      </c>
      <c r="C1" s="17"/>
      <c r="D1" s="17"/>
      <c r="E1" s="18"/>
      <c r="F1" s="18"/>
      <c r="G1" s="18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7" customFormat="1" ht="16.5" customHeight="1">
      <c r="A3" s="100"/>
      <c r="B3" s="206" t="s">
        <v>687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s="7" customFormat="1" ht="16.5" customHeight="1">
      <c r="A4" s="101" t="s">
        <v>1047</v>
      </c>
      <c r="B4" s="533" t="s">
        <v>430</v>
      </c>
      <c r="C4" s="533"/>
      <c r="D4" s="5"/>
      <c r="E4" s="402">
        <v>0.42</v>
      </c>
      <c r="F4" s="402">
        <v>17.32</v>
      </c>
      <c r="G4" s="402">
        <v>11.4</v>
      </c>
      <c r="H4" s="402">
        <v>54.94</v>
      </c>
      <c r="I4" s="402">
        <v>87.2</v>
      </c>
      <c r="J4" s="402">
        <v>98.432758460000002</v>
      </c>
      <c r="K4" s="402"/>
      <c r="L4" s="402">
        <v>10.24</v>
      </c>
      <c r="M4" s="402">
        <v>6.1</v>
      </c>
      <c r="N4" s="402">
        <v>-4.97</v>
      </c>
      <c r="O4" s="402">
        <v>4.0199999999999996</v>
      </c>
      <c r="P4" s="403">
        <v>18.604600000000001</v>
      </c>
      <c r="Q4" s="403">
        <v>17.075399999999998</v>
      </c>
      <c r="R4" s="403">
        <v>15.24</v>
      </c>
      <c r="S4" s="403">
        <v>11.01</v>
      </c>
      <c r="T4" s="403">
        <v>36.46</v>
      </c>
      <c r="U4" s="403">
        <v>12.23</v>
      </c>
      <c r="V4" s="403">
        <v>27.5</v>
      </c>
      <c r="W4" s="403">
        <v>24.683097510000003</v>
      </c>
      <c r="X4" s="403">
        <v>25.900268459999992</v>
      </c>
      <c r="Y4" s="403">
        <v>19.011411110000004</v>
      </c>
      <c r="Z4" s="403">
        <v>28.837981380000002</v>
      </c>
    </row>
    <row r="5" spans="1:26" ht="16.5" customHeight="1">
      <c r="A5" s="103" t="s">
        <v>226</v>
      </c>
      <c r="B5" s="14"/>
      <c r="C5" s="14" t="s">
        <v>431</v>
      </c>
      <c r="D5" s="14"/>
      <c r="E5" s="404">
        <v>7.31</v>
      </c>
      <c r="F5" s="404">
        <v>1.31</v>
      </c>
      <c r="G5" s="404">
        <v>1.92</v>
      </c>
      <c r="H5" s="404">
        <v>1.51</v>
      </c>
      <c r="I5" s="404">
        <v>0.95</v>
      </c>
      <c r="J5" s="404">
        <v>0.62882226000000008</v>
      </c>
      <c r="K5" s="404"/>
      <c r="L5" s="404">
        <v>0.57999999999999996</v>
      </c>
      <c r="M5" s="404">
        <v>0.7</v>
      </c>
      <c r="N5" s="404">
        <v>0.62</v>
      </c>
      <c r="O5" s="404">
        <v>0.67</v>
      </c>
      <c r="P5" s="404">
        <v>0.6846000000000001</v>
      </c>
      <c r="Q5" s="404">
        <v>0.57539999999999991</v>
      </c>
      <c r="R5" s="404">
        <v>-0.42</v>
      </c>
      <c r="S5" s="404">
        <v>0.23</v>
      </c>
      <c r="T5" s="404">
        <v>0.2</v>
      </c>
      <c r="U5" s="404">
        <v>0.3</v>
      </c>
      <c r="V5" s="404">
        <v>0.22</v>
      </c>
      <c r="W5" s="404">
        <v>0.16443188</v>
      </c>
      <c r="X5" s="404">
        <v>0.16558334999999999</v>
      </c>
      <c r="Y5" s="404">
        <v>0.15675718000000002</v>
      </c>
      <c r="Z5" s="404">
        <v>0.14204985000000001</v>
      </c>
    </row>
    <row r="6" spans="1:26" ht="16.5" customHeight="1">
      <c r="A6" s="103" t="s">
        <v>478</v>
      </c>
      <c r="B6" s="14"/>
      <c r="C6" s="14" t="s">
        <v>432</v>
      </c>
      <c r="D6" s="14"/>
      <c r="E6" s="404">
        <v>7.31</v>
      </c>
      <c r="F6" s="404">
        <v>1.31</v>
      </c>
      <c r="G6" s="404">
        <v>1.92</v>
      </c>
      <c r="H6" s="404">
        <v>1.51</v>
      </c>
      <c r="I6" s="404">
        <v>0.95</v>
      </c>
      <c r="J6" s="404">
        <v>0.62882226000000008</v>
      </c>
      <c r="K6" s="405"/>
      <c r="L6" s="404">
        <v>0.57999999999999996</v>
      </c>
      <c r="M6" s="404">
        <v>0.7</v>
      </c>
      <c r="N6" s="404">
        <v>0.62</v>
      </c>
      <c r="O6" s="404">
        <v>0.67</v>
      </c>
      <c r="P6" s="404">
        <v>0.6846000000000001</v>
      </c>
      <c r="Q6" s="404">
        <v>0.57539999999999991</v>
      </c>
      <c r="R6" s="404">
        <v>-0.42</v>
      </c>
      <c r="S6" s="404">
        <v>0.23</v>
      </c>
      <c r="T6" s="404">
        <v>0.2</v>
      </c>
      <c r="U6" s="404">
        <v>0.3</v>
      </c>
      <c r="V6" s="404">
        <v>0.22</v>
      </c>
      <c r="W6" s="404">
        <v>0.16443188</v>
      </c>
      <c r="X6" s="404">
        <v>0.16558334999999999</v>
      </c>
      <c r="Y6" s="404">
        <v>0.15675718000000002</v>
      </c>
      <c r="Z6" s="404">
        <v>0.14204985000000001</v>
      </c>
    </row>
    <row r="7" spans="1:26" ht="16.5" customHeight="1">
      <c r="A7" s="101" t="s">
        <v>486</v>
      </c>
      <c r="B7" s="32"/>
      <c r="C7" s="32" t="s">
        <v>433</v>
      </c>
      <c r="D7" s="14"/>
      <c r="E7" s="406">
        <v>0</v>
      </c>
      <c r="F7" s="406">
        <v>0</v>
      </c>
      <c r="G7" s="406">
        <v>0</v>
      </c>
      <c r="H7" s="406">
        <v>0</v>
      </c>
      <c r="I7" s="406">
        <v>0</v>
      </c>
      <c r="J7" s="406">
        <v>0</v>
      </c>
      <c r="K7" s="405"/>
      <c r="L7" s="406">
        <v>0</v>
      </c>
      <c r="M7" s="406">
        <v>0</v>
      </c>
      <c r="N7" s="406">
        <v>0</v>
      </c>
      <c r="O7" s="406">
        <v>0</v>
      </c>
      <c r="P7" s="406">
        <v>0</v>
      </c>
      <c r="Q7" s="406">
        <v>0</v>
      </c>
      <c r="R7" s="406">
        <v>0</v>
      </c>
      <c r="S7" s="406">
        <v>0</v>
      </c>
      <c r="T7" s="406">
        <v>0</v>
      </c>
      <c r="U7" s="406">
        <v>0</v>
      </c>
      <c r="V7" s="406">
        <v>0</v>
      </c>
      <c r="W7" s="406">
        <v>0</v>
      </c>
      <c r="X7" s="406">
        <v>0</v>
      </c>
      <c r="Y7" s="406">
        <v>0</v>
      </c>
      <c r="Z7" s="406">
        <v>0</v>
      </c>
    </row>
    <row r="8" spans="1:26" ht="16.5" customHeight="1">
      <c r="A8" s="316" t="s">
        <v>561</v>
      </c>
      <c r="B8" s="14"/>
      <c r="C8" s="14" t="s">
        <v>434</v>
      </c>
      <c r="D8" s="14"/>
      <c r="E8" s="404">
        <v>25.58</v>
      </c>
      <c r="F8" s="404">
        <v>17.170000000000002</v>
      </c>
      <c r="G8" s="404">
        <v>17.829999999999998</v>
      </c>
      <c r="H8" s="404">
        <v>36.53</v>
      </c>
      <c r="I8" s="404">
        <v>80.75</v>
      </c>
      <c r="J8" s="404">
        <v>90.594932830000005</v>
      </c>
      <c r="K8" s="404"/>
      <c r="L8" s="404">
        <v>9.66</v>
      </c>
      <c r="M8" s="404">
        <v>5.4</v>
      </c>
      <c r="N8" s="404">
        <v>2.77</v>
      </c>
      <c r="O8" s="404">
        <v>3.38</v>
      </c>
      <c r="P8" s="404">
        <v>9.3800000000000008</v>
      </c>
      <c r="Q8" s="404">
        <v>15</v>
      </c>
      <c r="R8" s="404">
        <v>8.77</v>
      </c>
      <c r="S8" s="404">
        <v>8.49</v>
      </c>
      <c r="T8" s="404">
        <v>31.62</v>
      </c>
      <c r="U8" s="404">
        <v>11.73</v>
      </c>
      <c r="V8" s="404">
        <v>28.91</v>
      </c>
      <c r="W8" s="404">
        <v>24.520322139999998</v>
      </c>
      <c r="X8" s="404">
        <v>25.047947539999996</v>
      </c>
      <c r="Y8" s="404">
        <v>20.497060280000007</v>
      </c>
      <c r="Z8" s="404">
        <v>20.529602869999998</v>
      </c>
    </row>
    <row r="9" spans="1:26" s="5" customFormat="1" ht="16.5" customHeight="1">
      <c r="A9" s="102" t="s">
        <v>479</v>
      </c>
      <c r="B9" s="14"/>
      <c r="C9" s="14" t="s">
        <v>435</v>
      </c>
      <c r="D9" s="13"/>
      <c r="E9" s="404">
        <v>25.75</v>
      </c>
      <c r="F9" s="404">
        <v>17.29</v>
      </c>
      <c r="G9" s="404">
        <v>17.899999999999999</v>
      </c>
      <c r="H9" s="404">
        <v>36.57</v>
      </c>
      <c r="I9" s="404">
        <v>80.94</v>
      </c>
      <c r="J9" s="404">
        <v>92.447065420000001</v>
      </c>
      <c r="K9" s="405"/>
      <c r="L9" s="404">
        <v>9.67</v>
      </c>
      <c r="M9" s="404">
        <v>5.41</v>
      </c>
      <c r="N9" s="404">
        <v>2.81</v>
      </c>
      <c r="O9" s="404">
        <v>3.39</v>
      </c>
      <c r="P9" s="404">
        <v>9.4</v>
      </c>
      <c r="Q9" s="404">
        <v>15.01</v>
      </c>
      <c r="R9" s="404">
        <v>8.77</v>
      </c>
      <c r="S9" s="404">
        <v>8.5</v>
      </c>
      <c r="T9" s="404">
        <v>31.63</v>
      </c>
      <c r="U9" s="404">
        <v>11.74</v>
      </c>
      <c r="V9" s="404">
        <v>29.07</v>
      </c>
      <c r="W9" s="404">
        <v>24.648444900000001</v>
      </c>
      <c r="X9" s="404">
        <v>25.812657299999998</v>
      </c>
      <c r="Y9" s="404">
        <v>21.024521730000007</v>
      </c>
      <c r="Z9" s="404">
        <v>20.961441489999999</v>
      </c>
    </row>
    <row r="10" spans="1:26" s="5" customFormat="1" ht="16.5" customHeight="1">
      <c r="A10" s="315" t="s">
        <v>563</v>
      </c>
      <c r="B10" s="14"/>
      <c r="C10" s="14" t="s">
        <v>436</v>
      </c>
      <c r="D10" s="13"/>
      <c r="E10" s="404">
        <v>0</v>
      </c>
      <c r="F10" s="404">
        <v>0</v>
      </c>
      <c r="G10" s="404">
        <v>0</v>
      </c>
      <c r="H10" s="404">
        <v>0</v>
      </c>
      <c r="I10" s="404">
        <v>55.51</v>
      </c>
      <c r="J10" s="404">
        <v>58.511216279999999</v>
      </c>
      <c r="K10" s="405"/>
      <c r="L10" s="404">
        <v>0</v>
      </c>
      <c r="M10" s="404">
        <v>0</v>
      </c>
      <c r="N10" s="404">
        <v>0</v>
      </c>
      <c r="O10" s="404">
        <v>0</v>
      </c>
      <c r="P10" s="404">
        <v>0</v>
      </c>
      <c r="Q10" s="404">
        <v>0</v>
      </c>
      <c r="R10" s="404">
        <v>0</v>
      </c>
      <c r="S10" s="404">
        <v>5.67</v>
      </c>
      <c r="T10" s="404">
        <v>18.22</v>
      </c>
      <c r="U10" s="404">
        <v>8.8699999999999992</v>
      </c>
      <c r="V10" s="404">
        <v>22.75</v>
      </c>
      <c r="W10" s="404">
        <v>12.214416050000001</v>
      </c>
      <c r="X10" s="404">
        <v>16.07830921</v>
      </c>
      <c r="Y10" s="404">
        <v>15.456930900000001</v>
      </c>
      <c r="Z10" s="404">
        <v>14.761560119999995</v>
      </c>
    </row>
    <row r="11" spans="1:26" s="5" customFormat="1" ht="16.5" customHeight="1">
      <c r="A11" s="102" t="s">
        <v>481</v>
      </c>
      <c r="B11" s="32"/>
      <c r="C11" s="32" t="s">
        <v>437</v>
      </c>
      <c r="D11" s="13"/>
      <c r="E11" s="406">
        <v>0.17</v>
      </c>
      <c r="F11" s="406">
        <v>0.12</v>
      </c>
      <c r="G11" s="406">
        <v>7.0000000000000007E-2</v>
      </c>
      <c r="H11" s="406">
        <v>0.04</v>
      </c>
      <c r="I11" s="406">
        <v>0.19</v>
      </c>
      <c r="J11" s="406">
        <v>1.8521325900000001</v>
      </c>
      <c r="K11" s="405"/>
      <c r="L11" s="406">
        <v>0.01</v>
      </c>
      <c r="M11" s="406">
        <v>0.01</v>
      </c>
      <c r="N11" s="406">
        <v>0.04</v>
      </c>
      <c r="O11" s="406">
        <v>0.01</v>
      </c>
      <c r="P11" s="406">
        <v>0.02</v>
      </c>
      <c r="Q11" s="406">
        <v>0.01</v>
      </c>
      <c r="R11" s="406">
        <v>0</v>
      </c>
      <c r="S11" s="406">
        <v>0.01</v>
      </c>
      <c r="T11" s="406">
        <v>0.01</v>
      </c>
      <c r="U11" s="406">
        <v>0.01</v>
      </c>
      <c r="V11" s="406">
        <v>0.16</v>
      </c>
      <c r="W11" s="406">
        <v>0.12812276</v>
      </c>
      <c r="X11" s="406">
        <v>0.76470976000000013</v>
      </c>
      <c r="Y11" s="406">
        <v>0.52746144999999989</v>
      </c>
      <c r="Z11" s="406">
        <v>0.43183862000000006</v>
      </c>
    </row>
    <row r="12" spans="1:26" s="5" customFormat="1" ht="16.5" customHeight="1">
      <c r="A12" s="102" t="s">
        <v>482</v>
      </c>
      <c r="B12" s="14"/>
      <c r="C12" s="14" t="s">
        <v>438</v>
      </c>
      <c r="D12" s="13"/>
      <c r="E12" s="404">
        <v>-32.47</v>
      </c>
      <c r="F12" s="404">
        <v>-1.1599999999999999</v>
      </c>
      <c r="G12" s="404">
        <v>-8.35</v>
      </c>
      <c r="H12" s="404">
        <v>16.899999999999999</v>
      </c>
      <c r="I12" s="404">
        <v>5.5</v>
      </c>
      <c r="J12" s="404">
        <v>7.2090033699999996</v>
      </c>
      <c r="K12" s="404"/>
      <c r="L12" s="404">
        <v>0</v>
      </c>
      <c r="M12" s="404">
        <v>0</v>
      </c>
      <c r="N12" s="404">
        <v>-8.36</v>
      </c>
      <c r="O12" s="404">
        <v>-0.03</v>
      </c>
      <c r="P12" s="404">
        <v>8.5399999999999991</v>
      </c>
      <c r="Q12" s="404">
        <v>1.5</v>
      </c>
      <c r="R12" s="404">
        <v>6.89</v>
      </c>
      <c r="S12" s="404">
        <v>2.29</v>
      </c>
      <c r="T12" s="404">
        <v>4.6399999999999997</v>
      </c>
      <c r="U12" s="404">
        <v>0.2</v>
      </c>
      <c r="V12" s="404">
        <v>-1.63</v>
      </c>
      <c r="W12" s="404">
        <v>-1.6565099999999689E-3</v>
      </c>
      <c r="X12" s="404">
        <v>0.68673756999999991</v>
      </c>
      <c r="Y12" s="404">
        <v>-1.6424063499999999</v>
      </c>
      <c r="Z12" s="404">
        <v>8.1663286599999996</v>
      </c>
    </row>
    <row r="13" spans="1:26" s="5" customFormat="1" ht="16.5" customHeight="1">
      <c r="A13" s="102" t="s">
        <v>483</v>
      </c>
      <c r="B13" s="14"/>
      <c r="C13" s="14" t="s">
        <v>439</v>
      </c>
      <c r="D13" s="13"/>
      <c r="E13" s="404">
        <v>1.35</v>
      </c>
      <c r="F13" s="404">
        <v>0.66</v>
      </c>
      <c r="G13" s="404">
        <v>2.21</v>
      </c>
      <c r="H13" s="404">
        <v>19.47</v>
      </c>
      <c r="I13" s="404">
        <v>13.620000000000001</v>
      </c>
      <c r="J13" s="404">
        <v>13.473051330000001</v>
      </c>
      <c r="K13" s="405"/>
      <c r="L13" s="404">
        <v>0</v>
      </c>
      <c r="M13" s="404">
        <v>0</v>
      </c>
      <c r="N13" s="404">
        <v>2.21</v>
      </c>
      <c r="O13" s="404">
        <v>0.05</v>
      </c>
      <c r="P13" s="404">
        <v>9.31</v>
      </c>
      <c r="Q13" s="404">
        <v>2.77</v>
      </c>
      <c r="R13" s="404">
        <v>7.34</v>
      </c>
      <c r="S13" s="404">
        <v>4.1900000000000004</v>
      </c>
      <c r="T13" s="404">
        <v>6.3</v>
      </c>
      <c r="U13" s="404">
        <v>2.15</v>
      </c>
      <c r="V13" s="404">
        <v>0.98</v>
      </c>
      <c r="W13" s="404">
        <v>2.1094570200000002</v>
      </c>
      <c r="X13" s="404">
        <v>2.0876083299999997</v>
      </c>
      <c r="Y13" s="404">
        <v>2.5459626700000006</v>
      </c>
      <c r="Z13" s="404">
        <v>6.73002331</v>
      </c>
    </row>
    <row r="14" spans="1:26" s="5" customFormat="1" ht="16.5" customHeight="1">
      <c r="A14" s="103" t="s">
        <v>918</v>
      </c>
      <c r="B14" s="222"/>
      <c r="C14" s="222" t="s">
        <v>440</v>
      </c>
      <c r="D14" s="13"/>
      <c r="E14" s="407">
        <v>33.82</v>
      </c>
      <c r="F14" s="407">
        <v>1.82</v>
      </c>
      <c r="G14" s="407">
        <v>10.56</v>
      </c>
      <c r="H14" s="407">
        <v>2.57</v>
      </c>
      <c r="I14" s="407">
        <v>8.1199999999999992</v>
      </c>
      <c r="J14" s="407">
        <v>6.264047960000001</v>
      </c>
      <c r="K14" s="405"/>
      <c r="L14" s="407">
        <v>0</v>
      </c>
      <c r="M14" s="407">
        <v>0</v>
      </c>
      <c r="N14" s="407">
        <v>10.57</v>
      </c>
      <c r="O14" s="407">
        <v>0.08</v>
      </c>
      <c r="P14" s="407">
        <v>0.77</v>
      </c>
      <c r="Q14" s="407">
        <v>1.27</v>
      </c>
      <c r="R14" s="407">
        <v>0.45</v>
      </c>
      <c r="S14" s="407">
        <v>1.9</v>
      </c>
      <c r="T14" s="407">
        <v>1.66</v>
      </c>
      <c r="U14" s="407">
        <v>1.95</v>
      </c>
      <c r="V14" s="407">
        <v>2.61</v>
      </c>
      <c r="W14" s="407">
        <v>2.1111135299999999</v>
      </c>
      <c r="X14" s="407">
        <v>1.4008707599999997</v>
      </c>
      <c r="Y14" s="407">
        <v>4.1883690200000006</v>
      </c>
      <c r="Z14" s="407">
        <v>-1.43630535</v>
      </c>
    </row>
    <row r="15" spans="1:26" s="7" customFormat="1" ht="16.5" customHeight="1">
      <c r="A15" s="99"/>
      <c r="B15" s="10" t="s">
        <v>441</v>
      </c>
      <c r="C15" s="10"/>
      <c r="D15" s="10"/>
      <c r="E15" s="408">
        <v>52.62</v>
      </c>
      <c r="F15" s="408">
        <v>27.16</v>
      </c>
      <c r="G15" s="408">
        <v>24.13</v>
      </c>
      <c r="H15" s="408">
        <v>51.46</v>
      </c>
      <c r="I15" s="408">
        <v>81.97999999999999</v>
      </c>
      <c r="J15" s="408">
        <v>93.013704499999989</v>
      </c>
      <c r="K15" s="405"/>
      <c r="L15" s="408">
        <v>5.4</v>
      </c>
      <c r="M15" s="408">
        <v>6.76</v>
      </c>
      <c r="N15" s="408">
        <v>11.95</v>
      </c>
      <c r="O15" s="408">
        <v>10.37</v>
      </c>
      <c r="P15" s="408">
        <v>10.401900000000001</v>
      </c>
      <c r="Q15" s="408">
        <v>11.518099999999999</v>
      </c>
      <c r="R15" s="408">
        <v>19.170000000000002</v>
      </c>
      <c r="S15" s="408">
        <v>16.52</v>
      </c>
      <c r="T15" s="408">
        <v>22.83</v>
      </c>
      <c r="U15" s="408">
        <v>18.16</v>
      </c>
      <c r="V15" s="408">
        <v>24.47</v>
      </c>
      <c r="W15" s="408">
        <v>22.081723659999998</v>
      </c>
      <c r="X15" s="408">
        <v>24.186510020000004</v>
      </c>
      <c r="Y15" s="408">
        <v>21.102742479999993</v>
      </c>
      <c r="Z15" s="408">
        <v>25.642728339999984</v>
      </c>
    </row>
    <row r="16" spans="1:26" s="7" customFormat="1" ht="16.5" customHeight="1">
      <c r="A16" s="99"/>
      <c r="B16" s="10"/>
      <c r="C16" s="14" t="s">
        <v>442</v>
      </c>
      <c r="D16" s="10"/>
      <c r="E16" s="404">
        <v>51.21</v>
      </c>
      <c r="F16" s="404">
        <v>25.95</v>
      </c>
      <c r="G16" s="404">
        <v>23.56</v>
      </c>
      <c r="H16" s="404">
        <v>46.19</v>
      </c>
      <c r="I16" s="404">
        <v>72.39</v>
      </c>
      <c r="J16" s="404">
        <v>81.93106696000001</v>
      </c>
      <c r="K16" s="405"/>
      <c r="L16" s="404">
        <v>5.21</v>
      </c>
      <c r="M16" s="404">
        <v>6.57</v>
      </c>
      <c r="N16" s="404">
        <v>11.76</v>
      </c>
      <c r="O16" s="404">
        <v>9.5399999999999991</v>
      </c>
      <c r="P16" s="404">
        <v>9.2769000000000013</v>
      </c>
      <c r="Q16" s="404">
        <v>10.473099999999999</v>
      </c>
      <c r="R16" s="404">
        <v>16.899999999999999</v>
      </c>
      <c r="S16" s="404">
        <v>14.54</v>
      </c>
      <c r="T16" s="404">
        <v>20.440000000000001</v>
      </c>
      <c r="U16" s="404">
        <v>15.64</v>
      </c>
      <c r="V16" s="404">
        <v>21.77</v>
      </c>
      <c r="W16" s="404">
        <v>18.797834659999996</v>
      </c>
      <c r="X16" s="404">
        <v>20.957038630000007</v>
      </c>
      <c r="Y16" s="404">
        <v>19.228278219999993</v>
      </c>
      <c r="Z16" s="404">
        <v>22.947915450000011</v>
      </c>
    </row>
    <row r="17" spans="1:26" s="7" customFormat="1" ht="16.5" customHeight="1">
      <c r="A17" s="99"/>
      <c r="B17" s="10"/>
      <c r="C17" s="14" t="s">
        <v>443</v>
      </c>
      <c r="D17" s="10"/>
      <c r="E17" s="404">
        <v>24.73</v>
      </c>
      <c r="F17" s="404">
        <v>12.8</v>
      </c>
      <c r="G17" s="404">
        <v>10.84</v>
      </c>
      <c r="H17" s="404">
        <v>29.43</v>
      </c>
      <c r="I17" s="404">
        <v>46.25</v>
      </c>
      <c r="J17" s="404">
        <v>52.376909089999998</v>
      </c>
      <c r="K17" s="405"/>
      <c r="L17" s="404">
        <v>2.75</v>
      </c>
      <c r="M17" s="404">
        <v>3.82</v>
      </c>
      <c r="N17" s="404">
        <v>4.26</v>
      </c>
      <c r="O17" s="404">
        <v>5.26</v>
      </c>
      <c r="P17" s="404">
        <v>6.0569000000000006</v>
      </c>
      <c r="Q17" s="404">
        <v>7.0330999999999992</v>
      </c>
      <c r="R17" s="404">
        <v>11.08</v>
      </c>
      <c r="S17" s="404">
        <v>9.84</v>
      </c>
      <c r="T17" s="404">
        <v>9.41</v>
      </c>
      <c r="U17" s="404">
        <v>10.73</v>
      </c>
      <c r="V17" s="404">
        <v>16.27</v>
      </c>
      <c r="W17" s="404">
        <v>13.604015110000001</v>
      </c>
      <c r="X17" s="404">
        <v>12.02852472</v>
      </c>
      <c r="Y17" s="404">
        <v>11.95045039</v>
      </c>
      <c r="Z17" s="404">
        <v>14.793918869999997</v>
      </c>
    </row>
    <row r="18" spans="1:26" s="7" customFormat="1" ht="16.5" customHeight="1">
      <c r="A18" s="99"/>
      <c r="B18" s="73"/>
      <c r="C18" s="32" t="s">
        <v>444</v>
      </c>
      <c r="D18" s="10"/>
      <c r="E18" s="406">
        <v>26.48</v>
      </c>
      <c r="F18" s="406">
        <v>13.15</v>
      </c>
      <c r="G18" s="406">
        <v>12.72</v>
      </c>
      <c r="H18" s="406">
        <v>16.760000000000002</v>
      </c>
      <c r="I18" s="406">
        <v>26.14</v>
      </c>
      <c r="J18" s="406">
        <v>29.554157870000004</v>
      </c>
      <c r="K18" s="405"/>
      <c r="L18" s="406">
        <v>2.46</v>
      </c>
      <c r="M18" s="406">
        <v>2.75</v>
      </c>
      <c r="N18" s="406">
        <v>7.5</v>
      </c>
      <c r="O18" s="406">
        <v>4.28</v>
      </c>
      <c r="P18" s="406">
        <v>3.22</v>
      </c>
      <c r="Q18" s="406">
        <v>3.44</v>
      </c>
      <c r="R18" s="406">
        <v>5.82</v>
      </c>
      <c r="S18" s="406">
        <v>4.7</v>
      </c>
      <c r="T18" s="406">
        <v>11.03</v>
      </c>
      <c r="U18" s="406">
        <v>4.91</v>
      </c>
      <c r="V18" s="406">
        <v>5.5</v>
      </c>
      <c r="W18" s="406">
        <v>5.1938195499999962</v>
      </c>
      <c r="X18" s="406">
        <v>8.9285139100000066</v>
      </c>
      <c r="Y18" s="406">
        <v>7.2778278299999943</v>
      </c>
      <c r="Z18" s="406">
        <v>8.1539965800000065</v>
      </c>
    </row>
    <row r="19" spans="1:26" s="7" customFormat="1" ht="16.5" customHeight="1">
      <c r="A19" s="99"/>
      <c r="B19" s="10"/>
      <c r="C19" s="14" t="s">
        <v>445</v>
      </c>
      <c r="D19" s="10"/>
      <c r="E19" s="404">
        <v>0</v>
      </c>
      <c r="F19" s="404">
        <v>0</v>
      </c>
      <c r="G19" s="404">
        <v>0</v>
      </c>
      <c r="H19" s="404">
        <v>0</v>
      </c>
      <c r="I19" s="404">
        <v>0</v>
      </c>
      <c r="J19" s="404">
        <v>0</v>
      </c>
      <c r="K19" s="405"/>
      <c r="L19" s="404">
        <v>0</v>
      </c>
      <c r="M19" s="404">
        <v>0</v>
      </c>
      <c r="N19" s="404">
        <v>0</v>
      </c>
      <c r="O19" s="404">
        <v>0</v>
      </c>
      <c r="P19" s="404">
        <v>0</v>
      </c>
      <c r="Q19" s="404">
        <v>0</v>
      </c>
      <c r="R19" s="404">
        <v>0</v>
      </c>
      <c r="S19" s="404">
        <v>0</v>
      </c>
      <c r="T19" s="404">
        <v>0</v>
      </c>
      <c r="U19" s="404">
        <v>0</v>
      </c>
      <c r="V19" s="404">
        <v>0</v>
      </c>
      <c r="W19" s="404">
        <v>0</v>
      </c>
      <c r="X19" s="404">
        <v>0</v>
      </c>
      <c r="Y19" s="404">
        <v>0</v>
      </c>
      <c r="Z19" s="404">
        <v>0</v>
      </c>
    </row>
    <row r="20" spans="1:26" s="7" customFormat="1" ht="16.5" customHeight="1">
      <c r="A20" s="99"/>
      <c r="B20" s="10"/>
      <c r="C20" s="14" t="s">
        <v>446</v>
      </c>
      <c r="D20" s="10"/>
      <c r="E20" s="404">
        <v>1.41</v>
      </c>
      <c r="F20" s="404">
        <v>1.21</v>
      </c>
      <c r="G20" s="404">
        <v>0.56999999999999995</v>
      </c>
      <c r="H20" s="404">
        <v>3.23</v>
      </c>
      <c r="I20" s="404">
        <v>6.62</v>
      </c>
      <c r="J20" s="404">
        <v>6.3446020499999998</v>
      </c>
      <c r="K20" s="405"/>
      <c r="L20" s="404">
        <v>0.19</v>
      </c>
      <c r="M20" s="404">
        <v>0.19</v>
      </c>
      <c r="N20" s="404">
        <v>0.19</v>
      </c>
      <c r="O20" s="404">
        <v>0.4</v>
      </c>
      <c r="P20" s="404">
        <v>0.65500000000000003</v>
      </c>
      <c r="Q20" s="404">
        <v>0.40500000000000003</v>
      </c>
      <c r="R20" s="404">
        <v>1.77</v>
      </c>
      <c r="S20" s="404">
        <v>1.31</v>
      </c>
      <c r="T20" s="404">
        <v>1.68</v>
      </c>
      <c r="U20" s="404">
        <v>1.76</v>
      </c>
      <c r="V20" s="404">
        <v>1.87</v>
      </c>
      <c r="W20" s="404">
        <v>2.0384953100000001</v>
      </c>
      <c r="X20" s="404">
        <v>1.9742255699999998</v>
      </c>
      <c r="Y20" s="404">
        <v>0.73847423999999995</v>
      </c>
      <c r="Z20" s="404">
        <v>1.5934069299999998</v>
      </c>
    </row>
    <row r="21" spans="1:26" s="7" customFormat="1" ht="16.5" customHeight="1">
      <c r="A21" s="99"/>
      <c r="B21" s="10"/>
      <c r="C21" s="14" t="s">
        <v>447</v>
      </c>
      <c r="D21" s="10"/>
      <c r="E21" s="404">
        <v>0</v>
      </c>
      <c r="F21" s="404">
        <v>0</v>
      </c>
      <c r="G21" s="404">
        <v>0</v>
      </c>
      <c r="H21" s="404">
        <v>1.23</v>
      </c>
      <c r="I21" s="404">
        <v>1.69</v>
      </c>
      <c r="J21" s="404">
        <v>2.5176400499999998</v>
      </c>
      <c r="K21" s="405"/>
      <c r="L21" s="404">
        <v>0</v>
      </c>
      <c r="M21" s="404">
        <v>0</v>
      </c>
      <c r="N21" s="404">
        <v>0</v>
      </c>
      <c r="O21" s="404">
        <v>0.26</v>
      </c>
      <c r="P21" s="404">
        <v>0.3</v>
      </c>
      <c r="Q21" s="404">
        <v>0.34</v>
      </c>
      <c r="R21" s="404">
        <v>0.33</v>
      </c>
      <c r="S21" s="404">
        <v>0.36</v>
      </c>
      <c r="T21" s="404">
        <v>0.42</v>
      </c>
      <c r="U21" s="404">
        <v>0.43</v>
      </c>
      <c r="V21" s="404">
        <v>0.48</v>
      </c>
      <c r="W21" s="404">
        <v>0.62158038999999998</v>
      </c>
      <c r="X21" s="404">
        <v>0.62804908999999998</v>
      </c>
      <c r="Y21" s="404">
        <v>0.63179043999999995</v>
      </c>
      <c r="Z21" s="404">
        <v>0.63622013000000011</v>
      </c>
    </row>
    <row r="22" spans="1:26" s="7" customFormat="1" ht="16.5" customHeight="1">
      <c r="A22" s="99"/>
      <c r="B22" s="231"/>
      <c r="C22" s="222" t="s">
        <v>448</v>
      </c>
      <c r="D22" s="10"/>
      <c r="E22" s="407">
        <v>0</v>
      </c>
      <c r="F22" s="407">
        <v>0</v>
      </c>
      <c r="G22" s="407">
        <v>0</v>
      </c>
      <c r="H22" s="407">
        <v>0.81</v>
      </c>
      <c r="I22" s="407">
        <v>1.2799999999999998</v>
      </c>
      <c r="J22" s="407">
        <v>2.2203954400000003</v>
      </c>
      <c r="K22" s="405"/>
      <c r="L22" s="407">
        <v>0</v>
      </c>
      <c r="M22" s="407">
        <v>0</v>
      </c>
      <c r="N22" s="407">
        <v>0</v>
      </c>
      <c r="O22" s="407">
        <v>0.17</v>
      </c>
      <c r="P22" s="407">
        <v>0.17</v>
      </c>
      <c r="Q22" s="407">
        <v>0.3</v>
      </c>
      <c r="R22" s="407">
        <v>0.17</v>
      </c>
      <c r="S22" s="407">
        <v>0.31</v>
      </c>
      <c r="T22" s="407">
        <v>0.28999999999999998</v>
      </c>
      <c r="U22" s="407">
        <v>0.33</v>
      </c>
      <c r="V22" s="407">
        <v>0.35</v>
      </c>
      <c r="W22" s="407">
        <v>0.62381330000000002</v>
      </c>
      <c r="X22" s="407">
        <v>0.62719673000000009</v>
      </c>
      <c r="Y22" s="407">
        <v>0.50419957999999998</v>
      </c>
      <c r="Z22" s="407">
        <v>0.46518583000000008</v>
      </c>
    </row>
    <row r="23" spans="1:26" s="7" customFormat="1" ht="16.5" customHeight="1">
      <c r="A23" s="99"/>
      <c r="B23" s="231" t="s">
        <v>635</v>
      </c>
      <c r="C23" s="222"/>
      <c r="D23" s="10"/>
      <c r="E23" s="407">
        <v>0</v>
      </c>
      <c r="F23" s="407">
        <v>0</v>
      </c>
      <c r="G23" s="407">
        <v>0</v>
      </c>
      <c r="H23" s="407">
        <v>0</v>
      </c>
      <c r="I23" s="407">
        <v>0.22999999999999998</v>
      </c>
      <c r="J23" s="407">
        <v>2.7982049999999998E-2</v>
      </c>
      <c r="K23" s="405"/>
      <c r="L23" s="407">
        <v>0</v>
      </c>
      <c r="M23" s="407">
        <v>0</v>
      </c>
      <c r="N23" s="407">
        <v>0</v>
      </c>
      <c r="O23" s="407">
        <v>0</v>
      </c>
      <c r="P23" s="407">
        <v>0</v>
      </c>
      <c r="Q23" s="407">
        <v>0</v>
      </c>
      <c r="R23" s="407">
        <v>0</v>
      </c>
      <c r="S23" s="407">
        <v>-0.25</v>
      </c>
      <c r="T23" s="407">
        <v>0</v>
      </c>
      <c r="U23" s="407">
        <v>0</v>
      </c>
      <c r="V23" s="407">
        <v>0.48</v>
      </c>
      <c r="W23" s="407">
        <v>0</v>
      </c>
      <c r="X23" s="407">
        <v>2.7982049999999998E-2</v>
      </c>
      <c r="Y23" s="407">
        <v>0</v>
      </c>
      <c r="Z23" s="407">
        <v>0</v>
      </c>
    </row>
    <row r="24" spans="1:26" ht="16.5" customHeight="1">
      <c r="B24" s="231" t="s">
        <v>636</v>
      </c>
      <c r="C24" s="231"/>
      <c r="D24" s="10"/>
      <c r="E24" s="409">
        <v>-52.2</v>
      </c>
      <c r="F24" s="409">
        <v>-9.84</v>
      </c>
      <c r="G24" s="409">
        <v>-12.73</v>
      </c>
      <c r="H24" s="409">
        <v>3.48</v>
      </c>
      <c r="I24" s="409">
        <v>4.9900000000000011</v>
      </c>
      <c r="J24" s="409">
        <v>5.3910719100000204</v>
      </c>
      <c r="K24" s="405"/>
      <c r="L24" s="409">
        <v>4.84</v>
      </c>
      <c r="M24" s="409">
        <v>-0.66</v>
      </c>
      <c r="N24" s="409">
        <v>-16.920000000000002</v>
      </c>
      <c r="O24" s="409">
        <v>-6.35</v>
      </c>
      <c r="P24" s="409">
        <v>8.2027000000000001</v>
      </c>
      <c r="Q24" s="409">
        <v>5.5573000000000006</v>
      </c>
      <c r="R24" s="409">
        <v>-3.93</v>
      </c>
      <c r="S24" s="409">
        <v>-5.26</v>
      </c>
      <c r="T24" s="409">
        <v>13.63</v>
      </c>
      <c r="U24" s="409">
        <v>-5.93</v>
      </c>
      <c r="V24" s="409">
        <v>2.5499999999999998</v>
      </c>
      <c r="W24" s="409">
        <v>2.6013738500000043</v>
      </c>
      <c r="X24" s="409">
        <v>1.6857763899999878</v>
      </c>
      <c r="Y24" s="409">
        <v>-2.0913313699999878</v>
      </c>
      <c r="Z24" s="409">
        <v>3.1952530400000159</v>
      </c>
    </row>
    <row r="25" spans="1:26" ht="16.5" customHeight="1">
      <c r="B25" s="14" t="s">
        <v>943</v>
      </c>
      <c r="C25" s="14"/>
      <c r="D25" s="14"/>
      <c r="E25" s="404">
        <v>0</v>
      </c>
      <c r="F25" s="404">
        <v>0</v>
      </c>
      <c r="G25" s="404">
        <v>0</v>
      </c>
      <c r="H25" s="404">
        <v>0</v>
      </c>
      <c r="I25" s="404">
        <v>0.66647670999999997</v>
      </c>
      <c r="J25" s="404">
        <v>0</v>
      </c>
      <c r="K25" s="405"/>
      <c r="L25" s="404">
        <v>0</v>
      </c>
      <c r="M25" s="404">
        <v>0</v>
      </c>
      <c r="N25" s="404">
        <v>0</v>
      </c>
      <c r="O25" s="404">
        <v>0</v>
      </c>
      <c r="P25" s="404">
        <v>0</v>
      </c>
      <c r="Q25" s="404">
        <v>0</v>
      </c>
      <c r="R25" s="404">
        <v>0</v>
      </c>
      <c r="S25" s="404">
        <v>0</v>
      </c>
      <c r="T25" s="404">
        <v>0</v>
      </c>
      <c r="U25" s="404">
        <v>0</v>
      </c>
      <c r="V25" s="404">
        <v>0.66647670999999997</v>
      </c>
      <c r="W25" s="404">
        <v>0.22471389999999999</v>
      </c>
      <c r="X25" s="404">
        <v>0.16257489999999997</v>
      </c>
      <c r="Y25" s="404">
        <v>-0.38728879999999999</v>
      </c>
      <c r="Z25" s="404">
        <v>0</v>
      </c>
    </row>
    <row r="26" spans="1:26" s="7" customFormat="1" ht="16.5" customHeight="1" thickBot="1">
      <c r="A26" s="99"/>
      <c r="B26" s="39" t="s">
        <v>944</v>
      </c>
      <c r="C26" s="39"/>
      <c r="D26" s="39"/>
      <c r="E26" s="410">
        <v>-52.2</v>
      </c>
      <c r="F26" s="410">
        <v>-9.84</v>
      </c>
      <c r="G26" s="410">
        <v>-12.73</v>
      </c>
      <c r="H26" s="410">
        <v>3.48</v>
      </c>
      <c r="I26" s="410">
        <v>4.3235232900000007</v>
      </c>
      <c r="J26" s="410">
        <v>5.3910719100000204</v>
      </c>
      <c r="K26" s="411"/>
      <c r="L26" s="410">
        <v>4.84</v>
      </c>
      <c r="M26" s="410">
        <v>-0.66</v>
      </c>
      <c r="N26" s="410">
        <v>-16.920000000000002</v>
      </c>
      <c r="O26" s="410">
        <v>-6.35</v>
      </c>
      <c r="P26" s="410">
        <v>8.2027000000000001</v>
      </c>
      <c r="Q26" s="410">
        <v>5.5573000000000006</v>
      </c>
      <c r="R26" s="410">
        <v>-3.93</v>
      </c>
      <c r="S26" s="410">
        <v>-5.26</v>
      </c>
      <c r="T26" s="410">
        <v>13.63</v>
      </c>
      <c r="U26" s="410">
        <v>-5.93</v>
      </c>
      <c r="V26" s="410">
        <v>1.8835232899999999</v>
      </c>
      <c r="W26" s="410">
        <v>2.3766599500000045</v>
      </c>
      <c r="X26" s="410">
        <v>1.5232014899999877</v>
      </c>
      <c r="Y26" s="410">
        <v>-1.7040425699999877</v>
      </c>
      <c r="Z26" s="410">
        <v>3.1952530400000159</v>
      </c>
    </row>
    <row r="27" spans="1:26" ht="16.5" customHeight="1">
      <c r="B27" s="14"/>
      <c r="C27" s="14"/>
      <c r="D27" s="14"/>
      <c r="E27" s="143"/>
      <c r="F27" s="143"/>
      <c r="G27" s="143"/>
      <c r="H27" s="143"/>
      <c r="I27" s="143"/>
      <c r="J27" s="143"/>
      <c r="K27" s="14"/>
      <c r="L27" s="143"/>
      <c r="M27" s="143"/>
      <c r="N27" s="143"/>
      <c r="O27" s="143"/>
      <c r="P27" s="143"/>
      <c r="Q27" s="14"/>
      <c r="R27" s="14"/>
      <c r="S27" s="151"/>
      <c r="T27" s="14"/>
      <c r="U27" s="14"/>
      <c r="V27" s="14"/>
      <c r="W27" s="14"/>
      <c r="X27" s="14"/>
      <c r="Y27" s="14"/>
      <c r="Z27" s="14"/>
    </row>
    <row r="28" spans="1:26" ht="16.5" customHeight="1">
      <c r="C28" s="58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</row>
    <row r="29" spans="1:26" ht="16.5" customHeight="1"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</row>
    <row r="30" spans="1:26" s="7" customFormat="1" ht="16.5" customHeight="1">
      <c r="A30" s="99"/>
      <c r="B30" s="1"/>
      <c r="C30" s="1"/>
      <c r="D30" s="5"/>
      <c r="E30" s="327"/>
      <c r="F30" s="327"/>
      <c r="G30" s="327"/>
      <c r="H30" s="327"/>
      <c r="I30" s="327"/>
      <c r="J30" s="327"/>
      <c r="K30" s="327"/>
      <c r="L30" s="327"/>
      <c r="M30" s="327"/>
      <c r="N30" s="415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</row>
    <row r="31" spans="1:26" s="6" customFormat="1" ht="16.5" customHeight="1">
      <c r="A31" s="99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417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</row>
    <row r="32" spans="1:26" ht="16.5" customHeight="1">
      <c r="N32" s="417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</row>
    <row r="33" spans="14:26" ht="16.5" customHeight="1">
      <c r="N33" s="417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</row>
    <row r="34" spans="14:26" ht="16.5" customHeight="1">
      <c r="N34" s="417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</row>
    <row r="35" spans="14:26" ht="16.5" customHeight="1">
      <c r="N35" s="417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</row>
    <row r="36" spans="14:26" ht="16.5" customHeight="1">
      <c r="N36" s="417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</row>
    <row r="37" spans="14:26" ht="16.5" customHeight="1"/>
    <row r="38" spans="14:26" ht="16.5" customHeight="1"/>
    <row r="39" spans="14:26" ht="16.5" customHeight="1">
      <c r="N39" s="356"/>
    </row>
    <row r="40" spans="14:26" ht="16.5" customHeight="1">
      <c r="N40" s="357"/>
    </row>
    <row r="41" spans="14:26" ht="16.5" customHeight="1">
      <c r="N41" s="357"/>
    </row>
    <row r="42" spans="14:26" ht="16.5" customHeight="1">
      <c r="N42" s="356"/>
    </row>
    <row r="43" spans="14:26" ht="16.5" customHeight="1">
      <c r="N43" s="356"/>
    </row>
    <row r="44" spans="14:26" ht="16.5" customHeight="1"/>
    <row r="45" spans="14:26" ht="16.5" customHeight="1"/>
    <row r="46" spans="14:26" ht="16.5" customHeight="1"/>
    <row r="47" spans="14:26" ht="16.5" customHeight="1"/>
    <row r="48" spans="14:2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</sheetData>
  <mergeCells count="3">
    <mergeCell ref="B4:C4"/>
    <mergeCell ref="O2:Z2"/>
    <mergeCell ref="F2:J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9" location="JBAM_일반사항!A1" display="일반사항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8" location="JBAM_일반사항!A1" display="JB자산운용"/>
    <hyperlink ref="A14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Z206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6" width="9.77734375" style="1" customWidth="1"/>
    <col min="57" max="16384" width="8.88671875" style="1"/>
  </cols>
  <sheetData>
    <row r="1" spans="1:26" s="3" customFormat="1" ht="26.25" customHeight="1">
      <c r="A1" s="17"/>
      <c r="B1" s="19" t="s">
        <v>526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12" customFormat="1" ht="16.5" customHeight="1">
      <c r="A3" s="100"/>
      <c r="B3" s="206" t="s">
        <v>727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s="7" customFormat="1" ht="16.5" customHeight="1">
      <c r="A4" s="101" t="s">
        <v>1047</v>
      </c>
      <c r="B4" s="50" t="s">
        <v>785</v>
      </c>
      <c r="C4" s="50"/>
      <c r="D4" s="10"/>
      <c r="E4" s="201">
        <v>82.06</v>
      </c>
      <c r="F4" s="201">
        <v>131.96</v>
      </c>
      <c r="G4" s="201">
        <v>121.64</v>
      </c>
      <c r="H4" s="201">
        <v>167.32</v>
      </c>
      <c r="I4" s="201">
        <v>180.80144613000002</v>
      </c>
      <c r="J4" s="201">
        <v>169.69727648</v>
      </c>
      <c r="K4" s="147"/>
      <c r="L4" s="201">
        <v>136.28</v>
      </c>
      <c r="M4" s="201">
        <v>134.97</v>
      </c>
      <c r="N4" s="201">
        <v>121.64</v>
      </c>
      <c r="O4" s="201">
        <v>151.87</v>
      </c>
      <c r="P4" s="201">
        <v>161.19540000000001</v>
      </c>
      <c r="Q4" s="201">
        <v>167.5849</v>
      </c>
      <c r="R4" s="201">
        <v>167.32</v>
      </c>
      <c r="S4" s="201">
        <v>162.62</v>
      </c>
      <c r="T4" s="201">
        <v>175.75</v>
      </c>
      <c r="U4" s="201">
        <v>172.57</v>
      </c>
      <c r="V4" s="201">
        <v>180.80144613000002</v>
      </c>
      <c r="W4" s="201">
        <v>185.14657073999999</v>
      </c>
      <c r="X4" s="201">
        <v>185.14641884000005</v>
      </c>
      <c r="Y4" s="201">
        <v>183.89849544999998</v>
      </c>
      <c r="Z4" s="201">
        <v>169.69727648</v>
      </c>
    </row>
    <row r="5" spans="1:26" s="8" customFormat="1" ht="16.5" customHeight="1">
      <c r="A5" s="103" t="s">
        <v>35</v>
      </c>
      <c r="B5" s="51" t="s">
        <v>786</v>
      </c>
      <c r="C5" s="51"/>
      <c r="D5" s="10"/>
      <c r="E5" s="202">
        <v>72.27</v>
      </c>
      <c r="F5" s="202">
        <v>123.51</v>
      </c>
      <c r="G5" s="202">
        <v>109.68</v>
      </c>
      <c r="H5" s="202">
        <v>140.38999999999999</v>
      </c>
      <c r="I5" s="202">
        <v>119.91614733</v>
      </c>
      <c r="J5" s="202">
        <v>125.34423851</v>
      </c>
      <c r="K5" s="147"/>
      <c r="L5" s="202">
        <v>128.94</v>
      </c>
      <c r="M5" s="202">
        <v>121.34</v>
      </c>
      <c r="N5" s="202">
        <v>109.68</v>
      </c>
      <c r="O5" s="202">
        <v>139.4</v>
      </c>
      <c r="P5" s="202">
        <v>146.65540000000001</v>
      </c>
      <c r="Q5" s="202">
        <v>150.23590000000002</v>
      </c>
      <c r="R5" s="202">
        <v>140.38999999999999</v>
      </c>
      <c r="S5" s="202">
        <v>130.62</v>
      </c>
      <c r="T5" s="202">
        <v>143.30000000000001</v>
      </c>
      <c r="U5" s="202">
        <v>137.6</v>
      </c>
      <c r="V5" s="202">
        <v>119.91614733</v>
      </c>
      <c r="W5" s="202">
        <v>117.96390314</v>
      </c>
      <c r="X5" s="202">
        <v>137.65716919000002</v>
      </c>
      <c r="Y5" s="202">
        <v>138.25783665999998</v>
      </c>
      <c r="Z5" s="202">
        <v>125.34423851</v>
      </c>
    </row>
    <row r="6" spans="1:26" s="12" customFormat="1" ht="16.5" customHeight="1">
      <c r="A6" s="103" t="s">
        <v>478</v>
      </c>
      <c r="B6" s="10"/>
      <c r="C6" s="10" t="s">
        <v>787</v>
      </c>
      <c r="D6" s="10"/>
      <c r="E6" s="147">
        <v>53.9</v>
      </c>
      <c r="F6" s="147">
        <v>106.04</v>
      </c>
      <c r="G6" s="147">
        <v>104.42</v>
      </c>
      <c r="H6" s="147">
        <v>73.400000000000006</v>
      </c>
      <c r="I6" s="147">
        <v>40.348652149999999</v>
      </c>
      <c r="J6" s="147">
        <v>55.643623879999993</v>
      </c>
      <c r="K6" s="147"/>
      <c r="L6" s="147">
        <v>113.99</v>
      </c>
      <c r="M6" s="147">
        <v>106.39</v>
      </c>
      <c r="N6" s="147">
        <v>104.42</v>
      </c>
      <c r="O6" s="147">
        <v>133.25</v>
      </c>
      <c r="P6" s="147">
        <v>68.042900000000003</v>
      </c>
      <c r="Q6" s="147">
        <v>63.7179</v>
      </c>
      <c r="R6" s="147">
        <v>73.400000000000006</v>
      </c>
      <c r="S6" s="147">
        <v>71.819999999999993</v>
      </c>
      <c r="T6" s="147">
        <v>53.22</v>
      </c>
      <c r="U6" s="147">
        <v>41.32</v>
      </c>
      <c r="V6" s="147">
        <v>40.348652149999999</v>
      </c>
      <c r="W6" s="147">
        <v>50.468312420000004</v>
      </c>
      <c r="X6" s="147">
        <v>67.06200324000001</v>
      </c>
      <c r="Y6" s="147">
        <v>68.864144350000004</v>
      </c>
      <c r="Z6" s="147">
        <v>55.643623879999993</v>
      </c>
    </row>
    <row r="7" spans="1:26" s="12" customFormat="1" ht="16.5" customHeight="1">
      <c r="A7" s="101" t="s">
        <v>486</v>
      </c>
      <c r="B7" s="10"/>
      <c r="C7" s="14" t="s">
        <v>788</v>
      </c>
      <c r="D7" s="10"/>
      <c r="E7" s="147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/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</row>
    <row r="8" spans="1:26" s="12" customFormat="1" ht="16.5" customHeight="1">
      <c r="A8" s="316" t="s">
        <v>561</v>
      </c>
      <c r="B8" s="73"/>
      <c r="C8" s="73" t="s">
        <v>789</v>
      </c>
      <c r="D8" s="10"/>
      <c r="E8" s="335">
        <v>0</v>
      </c>
      <c r="F8" s="335">
        <v>0</v>
      </c>
      <c r="G8" s="335">
        <v>0</v>
      </c>
      <c r="H8" s="335">
        <v>0</v>
      </c>
      <c r="I8" s="335">
        <v>0</v>
      </c>
      <c r="J8" s="335">
        <v>0</v>
      </c>
      <c r="K8" s="334"/>
      <c r="L8" s="335">
        <v>0</v>
      </c>
      <c r="M8" s="335">
        <v>0</v>
      </c>
      <c r="N8" s="335">
        <v>0</v>
      </c>
      <c r="O8" s="335">
        <v>0</v>
      </c>
      <c r="P8" s="335">
        <v>0</v>
      </c>
      <c r="Q8" s="335">
        <v>0</v>
      </c>
      <c r="R8" s="335">
        <v>0</v>
      </c>
      <c r="S8" s="335">
        <v>0</v>
      </c>
      <c r="T8" s="335">
        <v>0</v>
      </c>
      <c r="U8" s="335">
        <v>0</v>
      </c>
      <c r="V8" s="335">
        <v>0</v>
      </c>
      <c r="W8" s="335">
        <v>0</v>
      </c>
      <c r="X8" s="335">
        <v>0</v>
      </c>
      <c r="Y8" s="335">
        <v>0</v>
      </c>
      <c r="Z8" s="335">
        <v>0</v>
      </c>
    </row>
    <row r="9" spans="1:26" s="12" customFormat="1" ht="16.5" customHeight="1">
      <c r="A9" s="102" t="s">
        <v>479</v>
      </c>
      <c r="B9" s="10"/>
      <c r="C9" s="10" t="s">
        <v>790</v>
      </c>
      <c r="D9" s="10"/>
      <c r="E9" s="334">
        <v>43.72</v>
      </c>
      <c r="F9" s="334">
        <v>44.4</v>
      </c>
      <c r="G9" s="334">
        <v>41.98</v>
      </c>
      <c r="H9" s="334">
        <v>41.99</v>
      </c>
      <c r="I9" s="334">
        <v>38.703277849999999</v>
      </c>
      <c r="J9" s="334">
        <v>38.76095462</v>
      </c>
      <c r="K9" s="334"/>
      <c r="L9" s="334">
        <v>41.88</v>
      </c>
      <c r="M9" s="334">
        <v>41.88</v>
      </c>
      <c r="N9" s="334">
        <v>41.98</v>
      </c>
      <c r="O9" s="334">
        <v>42</v>
      </c>
      <c r="P9" s="334">
        <v>42</v>
      </c>
      <c r="Q9" s="334">
        <v>42</v>
      </c>
      <c r="R9" s="334">
        <v>41.99</v>
      </c>
      <c r="S9" s="334">
        <v>38.700000000000003</v>
      </c>
      <c r="T9" s="334">
        <v>38.700000000000003</v>
      </c>
      <c r="U9" s="334">
        <v>38.700000000000003</v>
      </c>
      <c r="V9" s="334">
        <v>38.703277849999999</v>
      </c>
      <c r="W9" s="334">
        <v>39.296303229999999</v>
      </c>
      <c r="X9" s="334">
        <v>38.703277849999999</v>
      </c>
      <c r="Y9" s="334">
        <v>38.760957300000001</v>
      </c>
      <c r="Z9" s="334">
        <v>38.76095462</v>
      </c>
    </row>
    <row r="10" spans="1:26" s="6" customFormat="1" ht="16.5" customHeight="1">
      <c r="A10" s="102" t="s">
        <v>480</v>
      </c>
      <c r="B10" s="14"/>
      <c r="C10" s="14" t="s">
        <v>791</v>
      </c>
      <c r="D10" s="14"/>
      <c r="E10" s="330">
        <v>41.35</v>
      </c>
      <c r="F10" s="330">
        <v>41.35</v>
      </c>
      <c r="G10" s="330">
        <v>41.35</v>
      </c>
      <c r="H10" s="330">
        <v>41.35</v>
      </c>
      <c r="I10" s="330">
        <v>33.35</v>
      </c>
      <c r="J10" s="330">
        <v>33.950000000000003</v>
      </c>
      <c r="K10" s="330"/>
      <c r="L10" s="330">
        <v>41.35</v>
      </c>
      <c r="M10" s="330">
        <v>41.35</v>
      </c>
      <c r="N10" s="330">
        <v>41.35</v>
      </c>
      <c r="O10" s="330">
        <v>41.35</v>
      </c>
      <c r="P10" s="330">
        <v>41.35</v>
      </c>
      <c r="Q10" s="330">
        <v>41.35</v>
      </c>
      <c r="R10" s="330">
        <v>41.35</v>
      </c>
      <c r="S10" s="330">
        <v>38.06</v>
      </c>
      <c r="T10" s="330">
        <v>38.06</v>
      </c>
      <c r="U10" s="330">
        <v>38.06</v>
      </c>
      <c r="V10" s="330">
        <v>33.35</v>
      </c>
      <c r="W10" s="330">
        <v>33.950000000000003</v>
      </c>
      <c r="X10" s="330">
        <v>33.950000000000003</v>
      </c>
      <c r="Y10" s="330">
        <v>33.950000000000003</v>
      </c>
      <c r="Z10" s="330">
        <v>33.950000000000003</v>
      </c>
    </row>
    <row r="11" spans="1:26" s="6" customFormat="1" ht="16.5" customHeight="1">
      <c r="A11" s="315" t="s">
        <v>541</v>
      </c>
      <c r="B11" s="14"/>
      <c r="C11" s="14" t="s">
        <v>792</v>
      </c>
      <c r="D11" s="14"/>
      <c r="E11" s="330">
        <v>2.37</v>
      </c>
      <c r="F11" s="330">
        <v>3.05</v>
      </c>
      <c r="G11" s="330">
        <v>0.63</v>
      </c>
      <c r="H11" s="330">
        <v>0.64</v>
      </c>
      <c r="I11" s="330">
        <v>5.35</v>
      </c>
      <c r="J11" s="330">
        <v>5.35</v>
      </c>
      <c r="K11" s="330"/>
      <c r="L11" s="330">
        <v>0.53</v>
      </c>
      <c r="M11" s="330">
        <v>0.53</v>
      </c>
      <c r="N11" s="330">
        <v>0.63</v>
      </c>
      <c r="O11" s="330">
        <v>0.65</v>
      </c>
      <c r="P11" s="330">
        <v>0.65</v>
      </c>
      <c r="Q11" s="330">
        <v>0.65</v>
      </c>
      <c r="R11" s="330">
        <v>0.64</v>
      </c>
      <c r="S11" s="330">
        <v>0.64</v>
      </c>
      <c r="T11" s="330">
        <v>0.64</v>
      </c>
      <c r="U11" s="330">
        <v>0.64</v>
      </c>
      <c r="V11" s="330">
        <v>5.35</v>
      </c>
      <c r="W11" s="330">
        <v>5.35</v>
      </c>
      <c r="X11" s="330">
        <v>5.35</v>
      </c>
      <c r="Y11" s="330">
        <v>5.35</v>
      </c>
      <c r="Z11" s="330">
        <v>5.35</v>
      </c>
    </row>
    <row r="12" spans="1:26" s="6" customFormat="1" ht="16.5" customHeight="1">
      <c r="A12" s="102" t="s">
        <v>482</v>
      </c>
      <c r="B12" s="14"/>
      <c r="C12" s="14" t="s">
        <v>793</v>
      </c>
      <c r="D12" s="14"/>
      <c r="E12" s="330">
        <v>0</v>
      </c>
      <c r="F12" s="330">
        <v>0</v>
      </c>
      <c r="G12" s="330">
        <v>0</v>
      </c>
      <c r="H12" s="330">
        <v>61.72</v>
      </c>
      <c r="I12" s="330">
        <v>68.600665179999993</v>
      </c>
      <c r="J12" s="330">
        <v>61.974684109999998</v>
      </c>
      <c r="K12" s="330"/>
      <c r="L12" s="330">
        <v>0</v>
      </c>
      <c r="M12" s="330">
        <v>0</v>
      </c>
      <c r="N12" s="330">
        <v>0</v>
      </c>
      <c r="O12" s="330">
        <v>0.87</v>
      </c>
      <c r="P12" s="330">
        <v>73.332499999999996</v>
      </c>
      <c r="Q12" s="330">
        <v>81.238</v>
      </c>
      <c r="R12" s="330">
        <v>61.72</v>
      </c>
      <c r="S12" s="330">
        <v>53.82</v>
      </c>
      <c r="T12" s="330">
        <v>85.1</v>
      </c>
      <c r="U12" s="330">
        <v>91.3</v>
      </c>
      <c r="V12" s="330">
        <v>68.600665179999993</v>
      </c>
      <c r="W12" s="330">
        <v>61.923235339999998</v>
      </c>
      <c r="X12" s="330">
        <v>65.615835950000005</v>
      </c>
      <c r="Y12" s="330">
        <v>52.083299089999997</v>
      </c>
      <c r="Z12" s="330">
        <v>61.974684109999998</v>
      </c>
    </row>
    <row r="13" spans="1:26" s="6" customFormat="1" ht="16.5" customHeight="1">
      <c r="A13" s="102" t="s">
        <v>483</v>
      </c>
      <c r="B13" s="14"/>
      <c r="C13" s="14" t="s">
        <v>794</v>
      </c>
      <c r="D13" s="14"/>
      <c r="E13" s="330">
        <v>0</v>
      </c>
      <c r="F13" s="330">
        <v>0</v>
      </c>
      <c r="G13" s="330">
        <v>0</v>
      </c>
      <c r="H13" s="330">
        <v>22.09</v>
      </c>
      <c r="I13" s="330">
        <v>21.232802150000001</v>
      </c>
      <c r="J13" s="330">
        <v>15.295795599999998</v>
      </c>
      <c r="K13" s="330"/>
      <c r="L13" s="330">
        <v>0</v>
      </c>
      <c r="M13" s="330">
        <v>0</v>
      </c>
      <c r="N13" s="330">
        <v>0</v>
      </c>
      <c r="O13" s="330">
        <v>0.87</v>
      </c>
      <c r="P13" s="330">
        <v>23.456900000000001</v>
      </c>
      <c r="Q13" s="330">
        <v>22.4</v>
      </c>
      <c r="R13" s="330">
        <v>22.09</v>
      </c>
      <c r="S13" s="330">
        <v>9.02</v>
      </c>
      <c r="T13" s="330">
        <v>34.299999999999997</v>
      </c>
      <c r="U13" s="330">
        <v>28.82</v>
      </c>
      <c r="V13" s="330">
        <v>21.232802150000001</v>
      </c>
      <c r="W13" s="330">
        <v>19.917158999999998</v>
      </c>
      <c r="X13" s="330">
        <v>33.087495099999998</v>
      </c>
      <c r="Y13" s="330">
        <v>17.542365799999999</v>
      </c>
      <c r="Z13" s="330">
        <v>15.295795599999998</v>
      </c>
    </row>
    <row r="14" spans="1:26" s="6" customFormat="1" ht="16.5" customHeight="1">
      <c r="A14" s="103" t="s">
        <v>918</v>
      </c>
      <c r="B14" s="14"/>
      <c r="C14" s="14" t="s">
        <v>795</v>
      </c>
      <c r="D14" s="14"/>
      <c r="E14" s="330">
        <v>0</v>
      </c>
      <c r="F14" s="330">
        <v>0</v>
      </c>
      <c r="G14" s="330">
        <v>0</v>
      </c>
      <c r="H14" s="330">
        <v>10.35</v>
      </c>
      <c r="I14" s="330">
        <v>37.38409523</v>
      </c>
      <c r="J14" s="330">
        <v>46.67888851</v>
      </c>
      <c r="K14" s="330"/>
      <c r="L14" s="330">
        <v>0</v>
      </c>
      <c r="M14" s="330">
        <v>0</v>
      </c>
      <c r="N14" s="330">
        <v>0</v>
      </c>
      <c r="O14" s="330">
        <v>0</v>
      </c>
      <c r="P14" s="330">
        <v>10.09</v>
      </c>
      <c r="Q14" s="330">
        <v>29.94</v>
      </c>
      <c r="R14" s="330">
        <v>10.35</v>
      </c>
      <c r="S14" s="330">
        <v>15.15</v>
      </c>
      <c r="T14" s="330">
        <v>35.950000000000003</v>
      </c>
      <c r="U14" s="330">
        <v>37.520000000000003</v>
      </c>
      <c r="V14" s="330">
        <v>37.38409523</v>
      </c>
      <c r="W14" s="330">
        <v>32.021985059999999</v>
      </c>
      <c r="X14" s="330">
        <v>32.528340849999999</v>
      </c>
      <c r="Y14" s="330">
        <v>34.540933289999998</v>
      </c>
      <c r="Z14" s="330">
        <v>46.67888851</v>
      </c>
    </row>
    <row r="15" spans="1:26" s="6" customFormat="1" ht="16.5" customHeight="1">
      <c r="A15" s="99"/>
      <c r="B15" s="14"/>
      <c r="C15" s="14" t="s">
        <v>796</v>
      </c>
      <c r="D15" s="14"/>
      <c r="E15" s="330">
        <v>0</v>
      </c>
      <c r="F15" s="330">
        <v>0</v>
      </c>
      <c r="G15" s="330">
        <v>0</v>
      </c>
      <c r="H15" s="330">
        <v>29.28</v>
      </c>
      <c r="I15" s="330">
        <v>0</v>
      </c>
      <c r="J15" s="330">
        <v>0</v>
      </c>
      <c r="K15" s="330"/>
      <c r="L15" s="330">
        <v>0</v>
      </c>
      <c r="M15" s="330">
        <v>0</v>
      </c>
      <c r="N15" s="330">
        <v>0</v>
      </c>
      <c r="O15" s="330">
        <v>0</v>
      </c>
      <c r="P15" s="330">
        <v>39.785600000000002</v>
      </c>
      <c r="Q15" s="330">
        <v>28.898000000000003</v>
      </c>
      <c r="R15" s="330">
        <v>29.28</v>
      </c>
      <c r="S15" s="330">
        <v>29.65</v>
      </c>
      <c r="T15" s="330">
        <v>14.85</v>
      </c>
      <c r="U15" s="330">
        <v>14.97</v>
      </c>
      <c r="V15" s="330">
        <v>0</v>
      </c>
      <c r="W15" s="330">
        <v>0</v>
      </c>
      <c r="X15" s="330">
        <v>0</v>
      </c>
      <c r="Y15" s="330">
        <v>0</v>
      </c>
      <c r="Z15" s="330">
        <v>0</v>
      </c>
    </row>
    <row r="16" spans="1:26" s="6" customFormat="1" ht="16.5" customHeight="1">
      <c r="A16" s="99"/>
      <c r="B16" s="32"/>
      <c r="C16" s="32" t="s">
        <v>797</v>
      </c>
      <c r="D16" s="14"/>
      <c r="E16" s="332">
        <v>0</v>
      </c>
      <c r="F16" s="332">
        <v>0</v>
      </c>
      <c r="G16" s="332">
        <v>0</v>
      </c>
      <c r="H16" s="332">
        <v>0</v>
      </c>
      <c r="I16" s="332">
        <v>9.9837678000000007</v>
      </c>
      <c r="J16" s="332">
        <v>0</v>
      </c>
      <c r="K16" s="330"/>
      <c r="L16" s="332">
        <v>0</v>
      </c>
      <c r="M16" s="332">
        <v>0</v>
      </c>
      <c r="N16" s="332">
        <v>0</v>
      </c>
      <c r="O16" s="332">
        <v>0</v>
      </c>
      <c r="P16" s="332">
        <v>0</v>
      </c>
      <c r="Q16" s="332">
        <v>0</v>
      </c>
      <c r="R16" s="332">
        <v>0</v>
      </c>
      <c r="S16" s="332">
        <v>0</v>
      </c>
      <c r="T16" s="332">
        <v>0</v>
      </c>
      <c r="U16" s="332">
        <v>9.99</v>
      </c>
      <c r="V16" s="332">
        <v>9.9837678000000007</v>
      </c>
      <c r="W16" s="332">
        <v>9.9840912799999995</v>
      </c>
      <c r="X16" s="332">
        <v>0</v>
      </c>
      <c r="Y16" s="332">
        <v>0</v>
      </c>
      <c r="Z16" s="332">
        <v>0</v>
      </c>
    </row>
    <row r="17" spans="1:26" s="6" customFormat="1" ht="16.5" customHeight="1">
      <c r="A17" s="99"/>
      <c r="B17" s="14"/>
      <c r="C17" s="14" t="s">
        <v>798</v>
      </c>
      <c r="D17" s="14"/>
      <c r="E17" s="330">
        <v>0</v>
      </c>
      <c r="F17" s="330">
        <v>0</v>
      </c>
      <c r="G17" s="330">
        <v>0</v>
      </c>
      <c r="H17" s="330">
        <v>0</v>
      </c>
      <c r="I17" s="330">
        <v>5.9874999999999998</v>
      </c>
      <c r="J17" s="330">
        <v>0</v>
      </c>
      <c r="K17" s="330"/>
      <c r="L17" s="330">
        <v>0</v>
      </c>
      <c r="M17" s="330">
        <v>0</v>
      </c>
      <c r="N17" s="330">
        <v>0</v>
      </c>
      <c r="O17" s="330">
        <v>0</v>
      </c>
      <c r="P17" s="330">
        <v>0</v>
      </c>
      <c r="Q17" s="330">
        <v>0</v>
      </c>
      <c r="R17" s="330">
        <v>0</v>
      </c>
      <c r="S17" s="330">
        <v>0</v>
      </c>
      <c r="T17" s="330">
        <v>0</v>
      </c>
      <c r="U17" s="330">
        <v>0</v>
      </c>
      <c r="V17" s="330">
        <v>5.9874999999999998</v>
      </c>
      <c r="W17" s="330">
        <v>0</v>
      </c>
      <c r="X17" s="330">
        <v>0</v>
      </c>
      <c r="Y17" s="330">
        <v>0</v>
      </c>
      <c r="Z17" s="330">
        <v>0</v>
      </c>
    </row>
    <row r="18" spans="1:26" s="6" customFormat="1" ht="16.5" customHeight="1">
      <c r="A18" s="99"/>
      <c r="B18" s="14"/>
      <c r="C18" s="14" t="s">
        <v>799</v>
      </c>
      <c r="D18" s="14"/>
      <c r="E18" s="330">
        <v>0</v>
      </c>
      <c r="F18" s="330">
        <v>0</v>
      </c>
      <c r="G18" s="330">
        <v>0</v>
      </c>
      <c r="H18" s="330">
        <v>0</v>
      </c>
      <c r="I18" s="330">
        <v>0</v>
      </c>
      <c r="J18" s="330">
        <v>0</v>
      </c>
      <c r="K18" s="331"/>
      <c r="L18" s="330">
        <v>0</v>
      </c>
      <c r="M18" s="330">
        <v>0</v>
      </c>
      <c r="N18" s="330">
        <v>0</v>
      </c>
      <c r="O18" s="330">
        <v>0</v>
      </c>
      <c r="P18" s="330">
        <v>0</v>
      </c>
      <c r="Q18" s="330">
        <v>0</v>
      </c>
      <c r="R18" s="330">
        <v>0</v>
      </c>
      <c r="S18" s="330">
        <v>0</v>
      </c>
      <c r="T18" s="330">
        <v>0</v>
      </c>
      <c r="U18" s="330">
        <v>0</v>
      </c>
      <c r="V18" s="330">
        <v>0</v>
      </c>
      <c r="W18" s="330">
        <v>0</v>
      </c>
      <c r="X18" s="330">
        <v>0</v>
      </c>
      <c r="Y18" s="330">
        <v>0</v>
      </c>
      <c r="Z18" s="330">
        <v>0</v>
      </c>
    </row>
    <row r="19" spans="1:26" s="6" customFormat="1" ht="16.5" customHeight="1">
      <c r="A19" s="99"/>
      <c r="B19" s="14"/>
      <c r="C19" s="14" t="s">
        <v>800</v>
      </c>
      <c r="D19" s="14"/>
      <c r="E19" s="330">
        <v>0</v>
      </c>
      <c r="F19" s="330">
        <v>0</v>
      </c>
      <c r="G19" s="330">
        <v>0</v>
      </c>
      <c r="H19" s="330">
        <v>0</v>
      </c>
      <c r="I19" s="330">
        <v>0</v>
      </c>
      <c r="J19" s="330">
        <v>0</v>
      </c>
      <c r="K19" s="331"/>
      <c r="L19" s="330">
        <v>0</v>
      </c>
      <c r="M19" s="330">
        <v>0</v>
      </c>
      <c r="N19" s="330">
        <v>0</v>
      </c>
      <c r="O19" s="330">
        <v>0</v>
      </c>
      <c r="P19" s="330">
        <v>0</v>
      </c>
      <c r="Q19" s="330">
        <v>0</v>
      </c>
      <c r="R19" s="330">
        <v>0</v>
      </c>
      <c r="S19" s="330">
        <v>0</v>
      </c>
      <c r="T19" s="330">
        <v>0</v>
      </c>
      <c r="U19" s="330">
        <v>0</v>
      </c>
      <c r="V19" s="330">
        <v>0</v>
      </c>
      <c r="W19" s="330">
        <v>0</v>
      </c>
      <c r="X19" s="330">
        <v>0</v>
      </c>
      <c r="Y19" s="330">
        <v>0</v>
      </c>
      <c r="Z19" s="330">
        <v>0</v>
      </c>
    </row>
    <row r="20" spans="1:26" s="6" customFormat="1" ht="16.5" customHeight="1">
      <c r="A20" s="99"/>
      <c r="B20" s="14"/>
      <c r="C20" s="14" t="s">
        <v>801</v>
      </c>
      <c r="D20" s="14"/>
      <c r="E20" s="330">
        <v>0</v>
      </c>
      <c r="F20" s="330">
        <v>0</v>
      </c>
      <c r="G20" s="330">
        <v>0</v>
      </c>
      <c r="H20" s="330">
        <v>0</v>
      </c>
      <c r="I20" s="330">
        <v>0</v>
      </c>
      <c r="J20" s="330">
        <v>0</v>
      </c>
      <c r="K20" s="331"/>
      <c r="L20" s="330">
        <v>0</v>
      </c>
      <c r="M20" s="330">
        <v>0</v>
      </c>
      <c r="N20" s="330">
        <v>0</v>
      </c>
      <c r="O20" s="330">
        <v>0</v>
      </c>
      <c r="P20" s="330">
        <v>0</v>
      </c>
      <c r="Q20" s="330">
        <v>0</v>
      </c>
      <c r="R20" s="330">
        <v>0</v>
      </c>
      <c r="S20" s="330">
        <v>0</v>
      </c>
      <c r="T20" s="330">
        <v>0</v>
      </c>
      <c r="U20" s="330">
        <v>0</v>
      </c>
      <c r="V20" s="330">
        <v>0</v>
      </c>
      <c r="W20" s="330">
        <v>0</v>
      </c>
      <c r="X20" s="330">
        <v>0</v>
      </c>
      <c r="Y20" s="330">
        <v>0</v>
      </c>
      <c r="Z20" s="330">
        <v>0</v>
      </c>
    </row>
    <row r="21" spans="1:26" s="6" customFormat="1" ht="16.5" customHeight="1">
      <c r="A21" s="99"/>
      <c r="B21" s="14"/>
      <c r="C21" s="14" t="s">
        <v>802</v>
      </c>
      <c r="D21" s="14"/>
      <c r="E21" s="330">
        <v>0</v>
      </c>
      <c r="F21" s="330">
        <v>0</v>
      </c>
      <c r="G21" s="330">
        <v>0</v>
      </c>
      <c r="H21" s="330">
        <v>0</v>
      </c>
      <c r="I21" s="330">
        <v>0</v>
      </c>
      <c r="J21" s="330">
        <v>0</v>
      </c>
      <c r="K21" s="331"/>
      <c r="L21" s="330">
        <v>0</v>
      </c>
      <c r="M21" s="330">
        <v>0</v>
      </c>
      <c r="N21" s="330">
        <v>0</v>
      </c>
      <c r="O21" s="330">
        <v>0</v>
      </c>
      <c r="P21" s="330">
        <v>0</v>
      </c>
      <c r="Q21" s="330">
        <v>0</v>
      </c>
      <c r="R21" s="330">
        <v>0</v>
      </c>
      <c r="S21" s="330">
        <v>0</v>
      </c>
      <c r="T21" s="330">
        <v>0</v>
      </c>
      <c r="U21" s="330">
        <v>0</v>
      </c>
      <c r="V21" s="330">
        <v>0</v>
      </c>
      <c r="W21" s="330">
        <v>0</v>
      </c>
      <c r="X21" s="330">
        <v>0</v>
      </c>
      <c r="Y21" s="330">
        <v>0</v>
      </c>
      <c r="Z21" s="330">
        <v>0</v>
      </c>
    </row>
    <row r="22" spans="1:26" s="6" customFormat="1" ht="16.5" customHeight="1">
      <c r="A22" s="99"/>
      <c r="B22" s="14"/>
      <c r="C22" s="14" t="s">
        <v>803</v>
      </c>
      <c r="D22" s="14"/>
      <c r="E22" s="330">
        <v>0</v>
      </c>
      <c r="F22" s="330">
        <v>0</v>
      </c>
      <c r="G22" s="330">
        <v>0</v>
      </c>
      <c r="H22" s="330">
        <v>0</v>
      </c>
      <c r="I22" s="330">
        <v>0</v>
      </c>
      <c r="J22" s="330">
        <v>0</v>
      </c>
      <c r="K22" s="331"/>
      <c r="L22" s="330">
        <v>0</v>
      </c>
      <c r="M22" s="330">
        <v>0</v>
      </c>
      <c r="N22" s="330">
        <v>0</v>
      </c>
      <c r="O22" s="330">
        <v>0</v>
      </c>
      <c r="P22" s="330">
        <v>0</v>
      </c>
      <c r="Q22" s="330">
        <v>0</v>
      </c>
      <c r="R22" s="330">
        <v>0</v>
      </c>
      <c r="S22" s="330">
        <v>0</v>
      </c>
      <c r="T22" s="330">
        <v>0</v>
      </c>
      <c r="U22" s="330">
        <v>0</v>
      </c>
      <c r="V22" s="330">
        <v>0</v>
      </c>
      <c r="W22" s="330">
        <v>0</v>
      </c>
      <c r="X22" s="330">
        <v>0</v>
      </c>
      <c r="Y22" s="330">
        <v>0</v>
      </c>
      <c r="Z22" s="330">
        <v>0</v>
      </c>
    </row>
    <row r="23" spans="1:26" s="6" customFormat="1" ht="16.5" customHeight="1">
      <c r="A23" s="99"/>
      <c r="B23" s="14"/>
      <c r="C23" s="14" t="s">
        <v>804</v>
      </c>
      <c r="D23" s="14"/>
      <c r="E23" s="330">
        <v>25.35</v>
      </c>
      <c r="F23" s="330">
        <v>26.93</v>
      </c>
      <c r="G23" s="330">
        <v>36.72</v>
      </c>
      <c r="H23" s="330">
        <v>36.72</v>
      </c>
      <c r="I23" s="330">
        <v>33.723947850000002</v>
      </c>
      <c r="J23" s="330">
        <v>33.723947850000002</v>
      </c>
      <c r="K23" s="331"/>
      <c r="L23" s="330">
        <v>26.93</v>
      </c>
      <c r="M23" s="330">
        <v>26.93</v>
      </c>
      <c r="N23" s="330">
        <v>36.72</v>
      </c>
      <c r="O23" s="330">
        <v>36.72</v>
      </c>
      <c r="P23" s="330">
        <v>36.72</v>
      </c>
      <c r="Q23" s="330">
        <v>36.72</v>
      </c>
      <c r="R23" s="330">
        <v>36.72</v>
      </c>
      <c r="S23" s="330">
        <v>33.72</v>
      </c>
      <c r="T23" s="330">
        <v>33.72</v>
      </c>
      <c r="U23" s="330">
        <v>33.72</v>
      </c>
      <c r="V23" s="330">
        <v>33.723947850000002</v>
      </c>
      <c r="W23" s="330">
        <v>33.723947850000002</v>
      </c>
      <c r="X23" s="330">
        <v>33.723947850000002</v>
      </c>
      <c r="Y23" s="330">
        <v>33.723947850000002</v>
      </c>
      <c r="Z23" s="330">
        <v>33.723947850000002</v>
      </c>
    </row>
    <row r="24" spans="1:26" s="6" customFormat="1" ht="16.5" customHeight="1">
      <c r="A24" s="99"/>
      <c r="B24" s="30" t="s">
        <v>805</v>
      </c>
      <c r="C24" s="30"/>
      <c r="D24" s="10"/>
      <c r="E24" s="336">
        <v>9.7899999999999991</v>
      </c>
      <c r="F24" s="336">
        <v>8.4499999999999993</v>
      </c>
      <c r="G24" s="336">
        <v>11.96</v>
      </c>
      <c r="H24" s="336">
        <v>26.93</v>
      </c>
      <c r="I24" s="336">
        <v>60.885298800000001</v>
      </c>
      <c r="J24" s="336">
        <v>45.265594389999997</v>
      </c>
      <c r="K24" s="337"/>
      <c r="L24" s="336">
        <v>7.34</v>
      </c>
      <c r="M24" s="336">
        <v>13.63</v>
      </c>
      <c r="N24" s="336">
        <v>11.96</v>
      </c>
      <c r="O24" s="336">
        <v>12.47</v>
      </c>
      <c r="P24" s="336">
        <v>14.54</v>
      </c>
      <c r="Q24" s="336">
        <v>17.349</v>
      </c>
      <c r="R24" s="336">
        <v>26.93</v>
      </c>
      <c r="S24" s="336">
        <v>32</v>
      </c>
      <c r="T24" s="336">
        <v>32.450000000000003</v>
      </c>
      <c r="U24" s="336">
        <v>34.97</v>
      </c>
      <c r="V24" s="336">
        <v>60.885298800000001</v>
      </c>
      <c r="W24" s="336">
        <v>67.182667600000002</v>
      </c>
      <c r="X24" s="336">
        <v>47.489249650000005</v>
      </c>
      <c r="Y24" s="336">
        <v>45.949129400000004</v>
      </c>
      <c r="Z24" s="336">
        <v>45.265594389999997</v>
      </c>
    </row>
    <row r="25" spans="1:26" ht="16.5" customHeight="1">
      <c r="B25" s="14" t="s">
        <v>806</v>
      </c>
      <c r="C25" s="5"/>
      <c r="D25" s="14"/>
      <c r="E25" s="330">
        <v>0.31</v>
      </c>
      <c r="F25" s="330">
        <v>0.11</v>
      </c>
      <c r="G25" s="330">
        <v>3.66</v>
      </c>
      <c r="H25" s="330">
        <v>4.1100000000000003</v>
      </c>
      <c r="I25" s="330">
        <v>8.1949415000000005</v>
      </c>
      <c r="J25" s="330">
        <v>6.0213874499999998</v>
      </c>
      <c r="K25" s="330"/>
      <c r="L25" s="330">
        <v>0.18</v>
      </c>
      <c r="M25" s="330">
        <v>2.64</v>
      </c>
      <c r="N25" s="330">
        <v>3.66</v>
      </c>
      <c r="O25" s="330">
        <v>3.76</v>
      </c>
      <c r="P25" s="330">
        <v>4.1900000000000004</v>
      </c>
      <c r="Q25" s="330">
        <v>4.2210000000000001</v>
      </c>
      <c r="R25" s="330">
        <v>4.1100000000000003</v>
      </c>
      <c r="S25" s="330">
        <v>4.76</v>
      </c>
      <c r="T25" s="330">
        <v>4.38</v>
      </c>
      <c r="U25" s="330">
        <v>3.16</v>
      </c>
      <c r="V25" s="330">
        <v>8.1949415000000005</v>
      </c>
      <c r="W25" s="330">
        <v>7.7357771099999999</v>
      </c>
      <c r="X25" s="330">
        <v>7.1514910199999999</v>
      </c>
      <c r="Y25" s="330">
        <v>6.6483675800000004</v>
      </c>
      <c r="Z25" s="330">
        <v>6.0213874499999998</v>
      </c>
    </row>
    <row r="26" spans="1:26" ht="16.5" customHeight="1">
      <c r="B26" s="222" t="s">
        <v>807</v>
      </c>
      <c r="C26" s="240"/>
      <c r="D26" s="241"/>
      <c r="E26" s="333">
        <v>9.48</v>
      </c>
      <c r="F26" s="333">
        <v>8.34</v>
      </c>
      <c r="G26" s="333">
        <v>8.3000000000000007</v>
      </c>
      <c r="H26" s="333">
        <v>22.82</v>
      </c>
      <c r="I26" s="333">
        <v>52.690357299999995</v>
      </c>
      <c r="J26" s="333">
        <v>39.244206939999998</v>
      </c>
      <c r="K26" s="338"/>
      <c r="L26" s="333">
        <v>7.16</v>
      </c>
      <c r="M26" s="333">
        <v>10.99</v>
      </c>
      <c r="N26" s="333">
        <v>8.3000000000000007</v>
      </c>
      <c r="O26" s="333">
        <v>8.7100000000000009</v>
      </c>
      <c r="P26" s="333">
        <v>10.35</v>
      </c>
      <c r="Q26" s="333">
        <v>13.128</v>
      </c>
      <c r="R26" s="333">
        <v>22.82</v>
      </c>
      <c r="S26" s="333">
        <v>27.24</v>
      </c>
      <c r="T26" s="333">
        <v>28.07</v>
      </c>
      <c r="U26" s="333">
        <v>31.81</v>
      </c>
      <c r="V26" s="333">
        <v>52.690357299999995</v>
      </c>
      <c r="W26" s="333">
        <v>59.446890489999994</v>
      </c>
      <c r="X26" s="333">
        <v>40.337758629999996</v>
      </c>
      <c r="Y26" s="333">
        <v>39.300761819999998</v>
      </c>
      <c r="Z26" s="333">
        <v>39.244206939999998</v>
      </c>
    </row>
    <row r="27" spans="1:26" s="5" customFormat="1" ht="16.5" customHeight="1">
      <c r="A27" s="99"/>
      <c r="B27" s="536" t="s">
        <v>808</v>
      </c>
      <c r="C27" s="5" t="s">
        <v>641</v>
      </c>
      <c r="D27" s="15"/>
      <c r="E27" s="330">
        <v>750.46</v>
      </c>
      <c r="F27" s="330">
        <v>624.05999999999995</v>
      </c>
      <c r="G27" s="330">
        <v>334.9</v>
      </c>
      <c r="H27" s="330">
        <v>1855.99</v>
      </c>
      <c r="I27" s="330">
        <v>3476.8</v>
      </c>
      <c r="J27" s="330">
        <v>4543.26</v>
      </c>
      <c r="K27" s="331"/>
      <c r="L27" s="330">
        <v>624.05999999999995</v>
      </c>
      <c r="M27" s="330">
        <v>149.66</v>
      </c>
      <c r="N27" s="330">
        <v>334.9</v>
      </c>
      <c r="O27" s="330">
        <v>334.9</v>
      </c>
      <c r="P27" s="330">
        <v>1031.1043</v>
      </c>
      <c r="Q27" s="330">
        <v>1929.96</v>
      </c>
      <c r="R27" s="330">
        <v>1855.99</v>
      </c>
      <c r="S27" s="330">
        <v>2105.0700000000002</v>
      </c>
      <c r="T27" s="330">
        <v>2868.3</v>
      </c>
      <c r="U27" s="330">
        <v>3018.3</v>
      </c>
      <c r="V27" s="330">
        <v>3476.8</v>
      </c>
      <c r="W27" s="330">
        <v>3476.8</v>
      </c>
      <c r="X27" s="330">
        <v>3679.6147590899996</v>
      </c>
      <c r="Y27" s="330">
        <v>4843.59</v>
      </c>
      <c r="Z27" s="330">
        <v>4543.26</v>
      </c>
    </row>
    <row r="28" spans="1:26" s="5" customFormat="1" ht="16.5" customHeight="1">
      <c r="A28" s="99"/>
      <c r="B28" s="537"/>
      <c r="C28" s="5" t="s">
        <v>640</v>
      </c>
      <c r="D28" s="15"/>
      <c r="E28" s="330">
        <v>10308.69</v>
      </c>
      <c r="F28" s="330">
        <v>9850.7199999999993</v>
      </c>
      <c r="G28" s="330">
        <v>6646.27</v>
      </c>
      <c r="H28" s="331">
        <v>8272.2199999999993</v>
      </c>
      <c r="I28" s="331">
        <v>24355.46</v>
      </c>
      <c r="J28" s="331">
        <v>14717.27</v>
      </c>
      <c r="K28" s="331"/>
      <c r="L28" s="330">
        <v>9234.4699999999993</v>
      </c>
      <c r="M28" s="330">
        <v>9634.4699999999993</v>
      </c>
      <c r="N28" s="330">
        <v>6646.26</v>
      </c>
      <c r="O28" s="330">
        <v>6646.26</v>
      </c>
      <c r="P28" s="330">
        <v>6930.2649000000001</v>
      </c>
      <c r="Q28" s="331">
        <v>6929</v>
      </c>
      <c r="R28" s="331">
        <v>8272.2199999999993</v>
      </c>
      <c r="S28" s="331">
        <v>8729.83</v>
      </c>
      <c r="T28" s="331">
        <v>13113.28</v>
      </c>
      <c r="U28" s="331">
        <v>13737.72</v>
      </c>
      <c r="V28" s="331">
        <v>24355.46</v>
      </c>
      <c r="W28" s="331">
        <v>18426.759999999998</v>
      </c>
      <c r="X28" s="331">
        <v>15252.52353620012</v>
      </c>
      <c r="Y28" s="331">
        <v>14579.84</v>
      </c>
      <c r="Z28" s="331">
        <v>14717.27</v>
      </c>
    </row>
    <row r="29" spans="1:26" s="5" customFormat="1" ht="16.5" customHeight="1">
      <c r="A29" s="99"/>
      <c r="B29" s="537"/>
      <c r="C29" s="5" t="s">
        <v>945</v>
      </c>
      <c r="D29" s="15"/>
      <c r="E29" s="330">
        <v>0</v>
      </c>
      <c r="F29" s="330">
        <v>0</v>
      </c>
      <c r="G29" s="330">
        <v>0</v>
      </c>
      <c r="H29" s="331">
        <v>0</v>
      </c>
      <c r="I29" s="331">
        <v>3493.14</v>
      </c>
      <c r="J29" s="331">
        <v>9858.7099999999991</v>
      </c>
      <c r="K29" s="331"/>
      <c r="L29" s="330">
        <v>0</v>
      </c>
      <c r="M29" s="330">
        <v>0</v>
      </c>
      <c r="N29" s="330">
        <v>0</v>
      </c>
      <c r="O29" s="330">
        <v>0</v>
      </c>
      <c r="P29" s="330">
        <v>0</v>
      </c>
      <c r="Q29" s="331">
        <v>0</v>
      </c>
      <c r="R29" s="331">
        <v>0</v>
      </c>
      <c r="S29" s="331">
        <v>305</v>
      </c>
      <c r="T29" s="331">
        <v>407.85</v>
      </c>
      <c r="U29" s="331">
        <v>519.85</v>
      </c>
      <c r="V29" s="331">
        <v>3493.14</v>
      </c>
      <c r="W29" s="331">
        <v>10527.12</v>
      </c>
      <c r="X29" s="331">
        <v>9460.4053474800003</v>
      </c>
      <c r="Y29" s="331">
        <v>10060.74</v>
      </c>
      <c r="Z29" s="331">
        <v>9858.7099999999991</v>
      </c>
    </row>
    <row r="30" spans="1:26" s="5" customFormat="1" ht="16.5" customHeight="1">
      <c r="A30" s="99"/>
      <c r="B30" s="537"/>
      <c r="C30" s="5" t="s">
        <v>946</v>
      </c>
      <c r="D30" s="15"/>
      <c r="E30" s="330">
        <v>0</v>
      </c>
      <c r="F30" s="330">
        <v>0</v>
      </c>
      <c r="G30" s="330">
        <v>0</v>
      </c>
      <c r="H30" s="331">
        <v>0</v>
      </c>
      <c r="I30" s="331">
        <v>17335.03</v>
      </c>
      <c r="J30" s="331">
        <v>18238.080000000002</v>
      </c>
      <c r="K30" s="331"/>
      <c r="L30" s="330">
        <v>0</v>
      </c>
      <c r="M30" s="330">
        <v>0</v>
      </c>
      <c r="N30" s="330">
        <v>0</v>
      </c>
      <c r="O30" s="330">
        <v>0</v>
      </c>
      <c r="P30" s="330">
        <v>0</v>
      </c>
      <c r="Q30" s="331">
        <v>0</v>
      </c>
      <c r="R30" s="331">
        <v>0</v>
      </c>
      <c r="S30" s="331">
        <v>0</v>
      </c>
      <c r="T30" s="331">
        <v>0</v>
      </c>
      <c r="U30" s="331">
        <v>0</v>
      </c>
      <c r="V30" s="331">
        <v>17335.03</v>
      </c>
      <c r="W30" s="331">
        <v>18049.490000000002</v>
      </c>
      <c r="X30" s="331">
        <v>17984.743046650001</v>
      </c>
      <c r="Y30" s="331">
        <v>18511.41</v>
      </c>
      <c r="Z30" s="331">
        <v>18238.080000000002</v>
      </c>
    </row>
    <row r="31" spans="1:26" s="5" customFormat="1" ht="16.5" customHeight="1">
      <c r="A31" s="99"/>
      <c r="B31" s="537"/>
      <c r="C31" s="5" t="s">
        <v>449</v>
      </c>
      <c r="D31" s="15"/>
      <c r="E31" s="330">
        <v>0</v>
      </c>
      <c r="F31" s="330">
        <v>0</v>
      </c>
      <c r="G31" s="330">
        <v>0</v>
      </c>
      <c r="H31" s="331">
        <v>32.4</v>
      </c>
      <c r="I31" s="331">
        <v>127.33</v>
      </c>
      <c r="J31" s="331">
        <v>810</v>
      </c>
      <c r="K31" s="331"/>
      <c r="L31" s="330">
        <v>0</v>
      </c>
      <c r="M31" s="330">
        <v>0</v>
      </c>
      <c r="N31" s="330">
        <v>0</v>
      </c>
      <c r="O31" s="330">
        <v>0</v>
      </c>
      <c r="P31" s="330">
        <v>0</v>
      </c>
      <c r="Q31" s="331">
        <v>0</v>
      </c>
      <c r="R31" s="331">
        <v>32.4</v>
      </c>
      <c r="S31" s="331">
        <v>32.4</v>
      </c>
      <c r="T31" s="331">
        <v>77.760000000000005</v>
      </c>
      <c r="U31" s="331">
        <v>127.33</v>
      </c>
      <c r="V31" s="331">
        <v>127.33</v>
      </c>
      <c r="W31" s="331">
        <v>810</v>
      </c>
      <c r="X31" s="331">
        <v>810</v>
      </c>
      <c r="Y31" s="331">
        <v>810</v>
      </c>
      <c r="Z31" s="331">
        <v>810</v>
      </c>
    </row>
    <row r="32" spans="1:26" s="5" customFormat="1" ht="16.5" customHeight="1" thickBot="1">
      <c r="A32" s="99"/>
      <c r="B32" s="538"/>
      <c r="C32" s="247" t="s">
        <v>947</v>
      </c>
      <c r="D32" s="248"/>
      <c r="E32" s="353">
        <v>11059.15</v>
      </c>
      <c r="F32" s="353">
        <v>10474.780000000001</v>
      </c>
      <c r="G32" s="353">
        <v>6981.17</v>
      </c>
      <c r="H32" s="353">
        <v>10160.609999999999</v>
      </c>
      <c r="I32" s="353">
        <v>48787.759999999995</v>
      </c>
      <c r="J32" s="353">
        <v>48167.32</v>
      </c>
      <c r="K32" s="353"/>
      <c r="L32" s="353">
        <v>9858.5299999999988</v>
      </c>
      <c r="M32" s="353">
        <v>9784.1299999999992</v>
      </c>
      <c r="N32" s="353">
        <v>6981.16</v>
      </c>
      <c r="O32" s="353">
        <v>6981.16</v>
      </c>
      <c r="P32" s="353">
        <v>7961.3692000000001</v>
      </c>
      <c r="Q32" s="353">
        <v>8858.9599999999991</v>
      </c>
      <c r="R32" s="353">
        <v>10160.609999999999</v>
      </c>
      <c r="S32" s="353">
        <v>11172.3</v>
      </c>
      <c r="T32" s="353">
        <v>16467.189999999999</v>
      </c>
      <c r="U32" s="353">
        <v>17403.2</v>
      </c>
      <c r="V32" s="353">
        <v>48787.759999999995</v>
      </c>
      <c r="W32" s="353">
        <v>51290.17</v>
      </c>
      <c r="X32" s="353">
        <v>47187.286689420122</v>
      </c>
      <c r="Y32" s="353">
        <v>48805.58</v>
      </c>
      <c r="Z32" s="353">
        <v>48167.32</v>
      </c>
    </row>
    <row r="33" spans="1:3" s="5" customFormat="1" ht="16.5" customHeight="1">
      <c r="A33" s="99"/>
      <c r="B33" s="1"/>
      <c r="C33" s="1"/>
    </row>
    <row r="34" spans="1:3" ht="16.5" customHeight="1"/>
    <row r="35" spans="1:3" ht="16.5" customHeight="1"/>
    <row r="36" spans="1:3" ht="16.5" customHeight="1"/>
    <row r="37" spans="1:3" ht="16.5" customHeight="1"/>
    <row r="38" spans="1:3" ht="16.5" customHeight="1"/>
    <row r="39" spans="1:3" ht="16.5" customHeight="1"/>
    <row r="40" spans="1:3" ht="16.5" customHeight="1"/>
    <row r="41" spans="1:3" ht="16.5" customHeight="1"/>
    <row r="42" spans="1:3" ht="16.5" customHeight="1"/>
    <row r="43" spans="1:3" ht="16.5" customHeight="1"/>
    <row r="44" spans="1:3" ht="16.5" customHeight="1"/>
    <row r="45" spans="1:3" ht="16.5" customHeight="1"/>
    <row r="46" spans="1:3" ht="16.5" customHeight="1"/>
    <row r="47" spans="1:3" ht="16.5" customHeight="1"/>
    <row r="48" spans="1:3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</sheetData>
  <mergeCells count="3">
    <mergeCell ref="B27:B32"/>
    <mergeCell ref="O2:Z2"/>
    <mergeCell ref="F2:J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9" location="JBAM_일반사항!A1" display="일반사항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8" location="JBAM_일반사항!A1" display="JB자산운용"/>
    <hyperlink ref="A14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Z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5" width="9.77734375" style="1" customWidth="1"/>
    <col min="56" max="16384" width="8.88671875" style="1"/>
  </cols>
  <sheetData>
    <row r="1" spans="1:26" s="3" customFormat="1" ht="26.25" customHeight="1">
      <c r="A1" s="17"/>
      <c r="B1" s="19" t="s">
        <v>527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12" customFormat="1" ht="16.5" customHeight="1">
      <c r="A3" s="100"/>
      <c r="B3" s="206" t="s">
        <v>687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s="7" customFormat="1" ht="16.5" customHeight="1">
      <c r="A4" s="101" t="s">
        <v>1047</v>
      </c>
      <c r="B4" s="54" t="s">
        <v>384</v>
      </c>
      <c r="C4" s="54"/>
      <c r="D4" s="10"/>
      <c r="E4" s="149">
        <v>82.06</v>
      </c>
      <c r="F4" s="149">
        <v>131.96</v>
      </c>
      <c r="G4" s="149">
        <v>121.64</v>
      </c>
      <c r="H4" s="149">
        <v>167.31</v>
      </c>
      <c r="I4" s="149">
        <v>180.84</v>
      </c>
      <c r="J4" s="149">
        <v>175.87926493999998</v>
      </c>
      <c r="K4" s="147"/>
      <c r="L4" s="149">
        <v>136.28</v>
      </c>
      <c r="M4" s="339">
        <v>134.97</v>
      </c>
      <c r="N4" s="339">
        <v>121.64</v>
      </c>
      <c r="O4" s="339">
        <v>151.88999999999999</v>
      </c>
      <c r="P4" s="339">
        <v>161.19999999999999</v>
      </c>
      <c r="Q4" s="339">
        <v>167.58540000000002</v>
      </c>
      <c r="R4" s="339">
        <v>167.31</v>
      </c>
      <c r="S4" s="339">
        <v>162.62</v>
      </c>
      <c r="T4" s="339">
        <v>175.74</v>
      </c>
      <c r="U4" s="339">
        <v>172.57</v>
      </c>
      <c r="V4" s="339">
        <v>180.84</v>
      </c>
      <c r="W4" s="339">
        <v>185.14657074000002</v>
      </c>
      <c r="X4" s="339">
        <v>185.14641884</v>
      </c>
      <c r="Y4" s="339">
        <v>168.24593349</v>
      </c>
      <c r="Z4" s="339">
        <v>175.87926493999998</v>
      </c>
    </row>
    <row r="5" spans="1:26" s="8" customFormat="1" ht="16.5" customHeight="1">
      <c r="A5" s="103" t="s">
        <v>35</v>
      </c>
      <c r="B5" s="31" t="s">
        <v>386</v>
      </c>
      <c r="C5" s="31"/>
      <c r="D5" s="10"/>
      <c r="E5" s="148">
        <v>4.8899999999999997</v>
      </c>
      <c r="F5" s="148">
        <v>4.62</v>
      </c>
      <c r="G5" s="148">
        <v>7.49</v>
      </c>
      <c r="H5" s="148">
        <v>11.02</v>
      </c>
      <c r="I5" s="148">
        <v>20.07</v>
      </c>
      <c r="J5" s="148">
        <v>10.947131779999999</v>
      </c>
      <c r="K5" s="147"/>
      <c r="L5" s="148">
        <v>4.0999999999999996</v>
      </c>
      <c r="M5" s="340">
        <v>3.44</v>
      </c>
      <c r="N5" s="340">
        <v>7.49</v>
      </c>
      <c r="O5" s="340">
        <v>4.29</v>
      </c>
      <c r="P5" s="340">
        <v>5.3</v>
      </c>
      <c r="Q5" s="340">
        <v>6.08</v>
      </c>
      <c r="R5" s="340">
        <v>11.02</v>
      </c>
      <c r="S5" s="340">
        <v>12.16</v>
      </c>
      <c r="T5" s="340">
        <v>11.57</v>
      </c>
      <c r="U5" s="340">
        <v>15.76</v>
      </c>
      <c r="V5" s="340">
        <v>20.07</v>
      </c>
      <c r="W5" s="340">
        <v>24.193999529999999</v>
      </c>
      <c r="X5" s="340">
        <v>21.98083888</v>
      </c>
      <c r="Y5" s="340">
        <v>6.50672037</v>
      </c>
      <c r="Z5" s="340">
        <v>10.947131779999999</v>
      </c>
    </row>
    <row r="6" spans="1:26" ht="16.5" customHeight="1">
      <c r="A6" s="103" t="s">
        <v>478</v>
      </c>
      <c r="B6" s="10"/>
      <c r="C6" s="14" t="s">
        <v>124</v>
      </c>
      <c r="D6" s="14"/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2"/>
      <c r="L6" s="142">
        <v>0</v>
      </c>
      <c r="M6" s="330">
        <v>0</v>
      </c>
      <c r="N6" s="330">
        <v>0</v>
      </c>
      <c r="O6" s="330">
        <v>0</v>
      </c>
      <c r="P6" s="330">
        <v>0</v>
      </c>
      <c r="Q6" s="330">
        <v>0</v>
      </c>
      <c r="R6" s="330">
        <v>0</v>
      </c>
      <c r="S6" s="330">
        <v>0</v>
      </c>
      <c r="T6" s="330">
        <v>0</v>
      </c>
      <c r="U6" s="330">
        <v>0</v>
      </c>
      <c r="V6" s="330">
        <v>0</v>
      </c>
      <c r="W6" s="330">
        <v>0</v>
      </c>
      <c r="X6" s="330">
        <v>0</v>
      </c>
      <c r="Y6" s="330">
        <v>0</v>
      </c>
      <c r="Z6" s="330">
        <v>0</v>
      </c>
    </row>
    <row r="7" spans="1:26" ht="16.5" customHeight="1">
      <c r="A7" s="101" t="s">
        <v>486</v>
      </c>
      <c r="B7" s="14"/>
      <c r="C7" s="14" t="s">
        <v>388</v>
      </c>
      <c r="D7" s="14"/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51"/>
      <c r="L7" s="142">
        <v>0</v>
      </c>
      <c r="M7" s="330">
        <v>0</v>
      </c>
      <c r="N7" s="330">
        <v>0</v>
      </c>
      <c r="O7" s="330">
        <v>0</v>
      </c>
      <c r="P7" s="330">
        <v>0</v>
      </c>
      <c r="Q7" s="330">
        <v>0</v>
      </c>
      <c r="R7" s="330">
        <v>0</v>
      </c>
      <c r="S7" s="330">
        <v>0</v>
      </c>
      <c r="T7" s="330">
        <v>0</v>
      </c>
      <c r="U7" s="330">
        <v>0</v>
      </c>
      <c r="V7" s="330">
        <v>0</v>
      </c>
      <c r="W7" s="330">
        <v>0</v>
      </c>
      <c r="X7" s="330">
        <v>0</v>
      </c>
      <c r="Y7" s="330">
        <v>0</v>
      </c>
      <c r="Z7" s="330">
        <v>0</v>
      </c>
    </row>
    <row r="8" spans="1:26" ht="16.5" customHeight="1">
      <c r="A8" s="316" t="s">
        <v>561</v>
      </c>
      <c r="B8" s="14"/>
      <c r="C8" s="14" t="s">
        <v>126</v>
      </c>
      <c r="D8" s="14"/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51"/>
      <c r="L8" s="142">
        <v>0</v>
      </c>
      <c r="M8" s="330">
        <v>0</v>
      </c>
      <c r="N8" s="330">
        <v>0</v>
      </c>
      <c r="O8" s="330">
        <v>0</v>
      </c>
      <c r="P8" s="330">
        <v>0</v>
      </c>
      <c r="Q8" s="330">
        <v>0</v>
      </c>
      <c r="R8" s="330">
        <v>0</v>
      </c>
      <c r="S8" s="330">
        <v>0</v>
      </c>
      <c r="T8" s="330">
        <v>0</v>
      </c>
      <c r="U8" s="330">
        <v>0</v>
      </c>
      <c r="V8" s="330">
        <v>0</v>
      </c>
      <c r="W8" s="330">
        <v>0</v>
      </c>
      <c r="X8" s="330">
        <v>0</v>
      </c>
      <c r="Y8" s="330">
        <v>0</v>
      </c>
      <c r="Z8" s="330">
        <v>0</v>
      </c>
    </row>
    <row r="9" spans="1:26" s="7" customFormat="1" ht="16.5" customHeight="1">
      <c r="A9" s="102" t="s">
        <v>479</v>
      </c>
      <c r="B9" s="10"/>
      <c r="C9" s="14" t="s">
        <v>127</v>
      </c>
      <c r="D9" s="14"/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51"/>
      <c r="L9" s="142">
        <v>0</v>
      </c>
      <c r="M9" s="330">
        <v>0</v>
      </c>
      <c r="N9" s="330">
        <v>0</v>
      </c>
      <c r="O9" s="330">
        <v>0</v>
      </c>
      <c r="P9" s="330">
        <v>0</v>
      </c>
      <c r="Q9" s="330">
        <v>0</v>
      </c>
      <c r="R9" s="330">
        <v>0</v>
      </c>
      <c r="S9" s="330">
        <v>0</v>
      </c>
      <c r="T9" s="330">
        <v>0</v>
      </c>
      <c r="U9" s="330">
        <v>0</v>
      </c>
      <c r="V9" s="330">
        <v>0</v>
      </c>
      <c r="W9" s="330">
        <v>0</v>
      </c>
      <c r="X9" s="330">
        <v>0</v>
      </c>
      <c r="Y9" s="330">
        <v>0</v>
      </c>
      <c r="Z9" s="330">
        <v>0</v>
      </c>
    </row>
    <row r="10" spans="1:26" ht="16.5" customHeight="1">
      <c r="A10" s="102" t="s">
        <v>480</v>
      </c>
      <c r="B10" s="32"/>
      <c r="C10" s="32" t="s">
        <v>128</v>
      </c>
      <c r="D10" s="14"/>
      <c r="E10" s="203">
        <v>4.8899999999999997</v>
      </c>
      <c r="F10" s="203">
        <v>4.62</v>
      </c>
      <c r="G10" s="203">
        <v>7.49</v>
      </c>
      <c r="H10" s="203">
        <v>11.02</v>
      </c>
      <c r="I10" s="203">
        <v>20.07</v>
      </c>
      <c r="J10" s="203">
        <v>10.947131779999999</v>
      </c>
      <c r="K10" s="142"/>
      <c r="L10" s="203">
        <v>4.0999999999999996</v>
      </c>
      <c r="M10" s="332">
        <v>3.44</v>
      </c>
      <c r="N10" s="332">
        <v>7.49</v>
      </c>
      <c r="O10" s="332">
        <v>4.29</v>
      </c>
      <c r="P10" s="332">
        <v>5.3003</v>
      </c>
      <c r="Q10" s="332">
        <v>6.0829999999999993</v>
      </c>
      <c r="R10" s="332">
        <v>11.02</v>
      </c>
      <c r="S10" s="332">
        <v>12.16</v>
      </c>
      <c r="T10" s="332">
        <v>11.57</v>
      </c>
      <c r="U10" s="332">
        <v>15.76</v>
      </c>
      <c r="V10" s="332">
        <v>20.07</v>
      </c>
      <c r="W10" s="332">
        <v>24.193999529999999</v>
      </c>
      <c r="X10" s="332">
        <v>21.98083888</v>
      </c>
      <c r="Y10" s="332">
        <v>6.50672037</v>
      </c>
      <c r="Z10" s="332">
        <v>10.947131779999999</v>
      </c>
    </row>
    <row r="11" spans="1:26" ht="16.5" customHeight="1">
      <c r="A11" s="102" t="s">
        <v>481</v>
      </c>
      <c r="B11" s="73" t="s">
        <v>129</v>
      </c>
      <c r="C11" s="73"/>
      <c r="D11" s="10"/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3">
        <v>0</v>
      </c>
      <c r="K11" s="152"/>
      <c r="L11" s="253">
        <v>0</v>
      </c>
      <c r="M11" s="335">
        <v>0</v>
      </c>
      <c r="N11" s="335">
        <v>0</v>
      </c>
      <c r="O11" s="335">
        <v>0</v>
      </c>
      <c r="P11" s="335">
        <v>0</v>
      </c>
      <c r="Q11" s="335">
        <v>0</v>
      </c>
      <c r="R11" s="335">
        <v>0</v>
      </c>
      <c r="S11" s="335">
        <v>0</v>
      </c>
      <c r="T11" s="335">
        <v>0</v>
      </c>
      <c r="U11" s="335">
        <v>0</v>
      </c>
      <c r="V11" s="335">
        <v>0</v>
      </c>
      <c r="W11" s="335">
        <v>0</v>
      </c>
      <c r="X11" s="335">
        <v>0</v>
      </c>
      <c r="Y11" s="335">
        <v>0</v>
      </c>
      <c r="Z11" s="335">
        <v>0</v>
      </c>
    </row>
    <row r="12" spans="1:26" ht="16.5" customHeight="1">
      <c r="A12" s="315" t="s">
        <v>557</v>
      </c>
      <c r="B12" s="10" t="s">
        <v>130</v>
      </c>
      <c r="C12" s="10"/>
      <c r="D12" s="10"/>
      <c r="E12" s="152">
        <v>77.17</v>
      </c>
      <c r="F12" s="152">
        <v>127.34</v>
      </c>
      <c r="G12" s="152">
        <v>114.15</v>
      </c>
      <c r="H12" s="152">
        <v>156.29</v>
      </c>
      <c r="I12" s="152">
        <v>160.77000000000001</v>
      </c>
      <c r="J12" s="152">
        <v>164.93213316000001</v>
      </c>
      <c r="K12" s="152"/>
      <c r="L12" s="147">
        <v>132.18</v>
      </c>
      <c r="M12" s="334">
        <v>131.53</v>
      </c>
      <c r="N12" s="334">
        <v>114.15</v>
      </c>
      <c r="O12" s="334">
        <v>147.6</v>
      </c>
      <c r="P12" s="334">
        <v>155.89570000000001</v>
      </c>
      <c r="Q12" s="334">
        <v>161.50540000000001</v>
      </c>
      <c r="R12" s="334">
        <v>156.29</v>
      </c>
      <c r="S12" s="334">
        <v>150.46</v>
      </c>
      <c r="T12" s="334">
        <v>164.17</v>
      </c>
      <c r="U12" s="334">
        <v>156.81</v>
      </c>
      <c r="V12" s="334">
        <v>160.77000000000001</v>
      </c>
      <c r="W12" s="334">
        <v>160.95257121</v>
      </c>
      <c r="X12" s="334">
        <v>163.16557996</v>
      </c>
      <c r="Y12" s="334">
        <v>161.73921312000002</v>
      </c>
      <c r="Z12" s="334">
        <v>164.93213316000001</v>
      </c>
    </row>
    <row r="13" spans="1:26" ht="16.5" customHeight="1" thickBot="1">
      <c r="A13" s="102" t="s">
        <v>483</v>
      </c>
      <c r="B13" s="134" t="s">
        <v>392</v>
      </c>
      <c r="C13" s="134"/>
      <c r="D13" s="134"/>
      <c r="E13" s="312">
        <v>200</v>
      </c>
      <c r="F13" s="312">
        <v>137.19999999999999</v>
      </c>
      <c r="G13" s="312">
        <v>137.19999999999999</v>
      </c>
      <c r="H13" s="312">
        <v>177.2</v>
      </c>
      <c r="I13" s="312">
        <v>177.2</v>
      </c>
      <c r="J13" s="312">
        <v>177.2</v>
      </c>
      <c r="K13" s="312"/>
      <c r="L13" s="311">
        <v>137.19999999999999</v>
      </c>
      <c r="M13" s="341">
        <v>137.19999999999999</v>
      </c>
      <c r="N13" s="341">
        <v>137.19999999999999</v>
      </c>
      <c r="O13" s="341">
        <v>177.2</v>
      </c>
      <c r="P13" s="341">
        <v>177.2</v>
      </c>
      <c r="Q13" s="341">
        <v>177.2</v>
      </c>
      <c r="R13" s="341">
        <v>177.2</v>
      </c>
      <c r="S13" s="341">
        <v>177.2</v>
      </c>
      <c r="T13" s="341">
        <v>177.2</v>
      </c>
      <c r="U13" s="341">
        <v>177.2</v>
      </c>
      <c r="V13" s="341">
        <v>177.2</v>
      </c>
      <c r="W13" s="341">
        <v>177.2</v>
      </c>
      <c r="X13" s="341">
        <v>177.2</v>
      </c>
      <c r="Y13" s="341">
        <v>177.2</v>
      </c>
      <c r="Z13" s="341">
        <v>177.2</v>
      </c>
    </row>
    <row r="14" spans="1:26" ht="16.5" customHeight="1">
      <c r="A14" s="103" t="s">
        <v>918</v>
      </c>
      <c r="B14" s="58"/>
    </row>
    <row r="15" spans="1:26" ht="16.5" customHeight="1"/>
    <row r="16" spans="1:2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O2:Z2"/>
    <mergeCell ref="F2:J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9" location="JBAM_일반사항!A1" display="일반사항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8" location="JBAM_일반사항!A1" display="JB자산운용"/>
    <hyperlink ref="A14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Z202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20" customWidth="1"/>
    <col min="3" max="3" width="21.77734375" style="20" customWidth="1"/>
    <col min="4" max="4" width="2.77734375" style="21" customWidth="1"/>
    <col min="5" max="7" width="9.77734375" style="21" hidden="1" customWidth="1"/>
    <col min="8" max="10" width="9.77734375" style="21" customWidth="1"/>
    <col min="11" max="11" width="2.77734375" style="20" customWidth="1"/>
    <col min="12" max="12" width="9.44140625" style="21" hidden="1" customWidth="1"/>
    <col min="13" max="16" width="9.77734375" style="21" hidden="1" customWidth="1"/>
    <col min="17" max="20" width="9.77734375" style="20" hidden="1" customWidth="1"/>
    <col min="21" max="56" width="9.77734375" style="20" customWidth="1"/>
    <col min="57" max="16384" width="8.88671875" style="20"/>
  </cols>
  <sheetData>
    <row r="1" spans="1:26" s="22" customFormat="1" ht="26.25" customHeight="1">
      <c r="A1" s="23"/>
      <c r="B1" s="34" t="s">
        <v>528</v>
      </c>
      <c r="C1" s="34"/>
      <c r="D1" s="23"/>
      <c r="E1" s="23"/>
      <c r="F1" s="23"/>
      <c r="G1" s="23"/>
      <c r="H1" s="23"/>
      <c r="I1" s="23"/>
      <c r="J1" s="23"/>
      <c r="K1" s="34"/>
      <c r="L1" s="23"/>
      <c r="M1" s="23"/>
      <c r="N1" s="23"/>
      <c r="O1" s="23"/>
      <c r="P1" s="23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s="24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25" customFormat="1" ht="16.5" customHeight="1">
      <c r="A3" s="100"/>
      <c r="B3" s="206" t="s">
        <v>688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710</v>
      </c>
      <c r="T3" s="29" t="s">
        <v>711</v>
      </c>
      <c r="U3" s="29" t="s">
        <v>716</v>
      </c>
      <c r="V3" s="29" t="s">
        <v>812</v>
      </c>
      <c r="W3" s="29" t="s">
        <v>960</v>
      </c>
      <c r="X3" s="29" t="s">
        <v>993</v>
      </c>
      <c r="Y3" s="29" t="s">
        <v>1019</v>
      </c>
      <c r="Z3" s="29" t="s">
        <v>1028</v>
      </c>
    </row>
    <row r="4" spans="1:26" s="27" customFormat="1" ht="16.5" customHeight="1">
      <c r="A4" s="101" t="s">
        <v>1047</v>
      </c>
      <c r="B4" s="529" t="s">
        <v>450</v>
      </c>
      <c r="C4" s="26" t="s">
        <v>451</v>
      </c>
      <c r="D4" s="26"/>
      <c r="E4" s="157">
        <v>0.94040945649524743</v>
      </c>
      <c r="F4" s="157">
        <v>0.96498939072446199</v>
      </c>
      <c r="G4" s="157">
        <v>0.93842486024334104</v>
      </c>
      <c r="H4" s="157">
        <v>0.93413424182654947</v>
      </c>
      <c r="I4" s="157">
        <v>0.88901026209199985</v>
      </c>
      <c r="J4" s="157">
        <v>0.93775768972121576</v>
      </c>
      <c r="K4" s="157"/>
      <c r="L4" s="157">
        <v>0.96991488112709123</v>
      </c>
      <c r="M4" s="157">
        <v>0.97451285470845372</v>
      </c>
      <c r="N4" s="157">
        <v>0.93842486024334104</v>
      </c>
      <c r="O4" s="157">
        <v>0.97175587596286783</v>
      </c>
      <c r="P4" s="157">
        <v>0.96712158808933002</v>
      </c>
      <c r="Q4" s="157">
        <v>0.96372098573900589</v>
      </c>
      <c r="R4" s="157">
        <v>0.93413424182654947</v>
      </c>
      <c r="S4" s="157">
        <v>0.92522444963719097</v>
      </c>
      <c r="T4" s="157">
        <v>0.93411095305832148</v>
      </c>
      <c r="U4" s="157">
        <v>0.90867474068493947</v>
      </c>
      <c r="V4" s="157">
        <v>0.88901026209199985</v>
      </c>
      <c r="W4" s="157">
        <v>0.86932515448003922</v>
      </c>
      <c r="X4" s="157">
        <v>0.88127861711980826</v>
      </c>
      <c r="Y4" s="157">
        <v>0.96132613588317883</v>
      </c>
      <c r="Z4" s="157">
        <v>0.93775768972121576</v>
      </c>
    </row>
    <row r="5" spans="1:26" s="27" customFormat="1" ht="16.5" customHeight="1">
      <c r="A5" s="103" t="s">
        <v>35</v>
      </c>
      <c r="B5" s="525"/>
      <c r="C5" s="27" t="s">
        <v>452</v>
      </c>
      <c r="D5" s="28"/>
      <c r="E5" s="347">
        <v>77.17</v>
      </c>
      <c r="F5" s="347">
        <v>127.34</v>
      </c>
      <c r="G5" s="347">
        <v>114.15</v>
      </c>
      <c r="H5" s="347">
        <v>156.29</v>
      </c>
      <c r="I5" s="347">
        <v>160.76671103000001</v>
      </c>
      <c r="J5" s="347">
        <v>164.93213316000001</v>
      </c>
      <c r="K5" s="347"/>
      <c r="L5" s="347">
        <v>132.18</v>
      </c>
      <c r="M5" s="347">
        <v>131.53</v>
      </c>
      <c r="N5" s="347">
        <v>114.15</v>
      </c>
      <c r="O5" s="347">
        <v>147.6</v>
      </c>
      <c r="P5" s="347">
        <v>155.9</v>
      </c>
      <c r="Q5" s="347">
        <v>161.51</v>
      </c>
      <c r="R5" s="347">
        <v>156.29</v>
      </c>
      <c r="S5" s="347">
        <v>150.46</v>
      </c>
      <c r="T5" s="347">
        <v>164.17</v>
      </c>
      <c r="U5" s="347">
        <v>156.81</v>
      </c>
      <c r="V5" s="347">
        <v>160.76671103000001</v>
      </c>
      <c r="W5" s="347">
        <v>160.95257121</v>
      </c>
      <c r="X5" s="347">
        <v>163.16557996</v>
      </c>
      <c r="Y5" s="347">
        <v>161.73921312000002</v>
      </c>
      <c r="Z5" s="347">
        <v>164.93213316000001</v>
      </c>
    </row>
    <row r="6" spans="1:26" s="27" customFormat="1" ht="16.5" customHeight="1">
      <c r="A6" s="103" t="s">
        <v>478</v>
      </c>
      <c r="B6" s="525"/>
      <c r="C6" s="27" t="s">
        <v>453</v>
      </c>
      <c r="D6" s="28"/>
      <c r="E6" s="347">
        <v>82.06</v>
      </c>
      <c r="F6" s="347">
        <v>131.96</v>
      </c>
      <c r="G6" s="347">
        <v>121.64</v>
      </c>
      <c r="H6" s="347">
        <v>167.31</v>
      </c>
      <c r="I6" s="347">
        <v>180.83785743000001</v>
      </c>
      <c r="J6" s="347">
        <v>175.87926493999998</v>
      </c>
      <c r="K6" s="347"/>
      <c r="L6" s="347">
        <v>136.28</v>
      </c>
      <c r="M6" s="347">
        <v>134.97</v>
      </c>
      <c r="N6" s="347">
        <v>121.64</v>
      </c>
      <c r="O6" s="347">
        <v>151.88999999999999</v>
      </c>
      <c r="P6" s="347">
        <v>161.19999999999999</v>
      </c>
      <c r="Q6" s="347">
        <v>167.59</v>
      </c>
      <c r="R6" s="347">
        <v>167.31</v>
      </c>
      <c r="S6" s="347">
        <v>162.62</v>
      </c>
      <c r="T6" s="347">
        <v>175.75</v>
      </c>
      <c r="U6" s="347">
        <v>172.57</v>
      </c>
      <c r="V6" s="347">
        <v>180.83785743000001</v>
      </c>
      <c r="W6" s="347">
        <v>185.14657073999999</v>
      </c>
      <c r="X6" s="347">
        <v>185.14641884</v>
      </c>
      <c r="Y6" s="347">
        <v>168.24593349</v>
      </c>
      <c r="Z6" s="347">
        <v>175.87926493999998</v>
      </c>
    </row>
    <row r="7" spans="1:26" s="27" customFormat="1" ht="16.5" customHeight="1">
      <c r="A7" s="101" t="s">
        <v>486</v>
      </c>
      <c r="B7" s="525"/>
      <c r="C7" s="36" t="s">
        <v>637</v>
      </c>
      <c r="D7" s="26"/>
      <c r="E7" s="392"/>
      <c r="F7" s="392"/>
      <c r="G7" s="392"/>
      <c r="H7" s="158">
        <v>1.0944</v>
      </c>
      <c r="I7" s="158">
        <v>1.0540399399314995</v>
      </c>
      <c r="J7" s="158">
        <v>1.0822318448818897</v>
      </c>
      <c r="K7" s="347"/>
      <c r="L7" s="392"/>
      <c r="M7" s="392"/>
      <c r="N7" s="392"/>
      <c r="O7" s="392"/>
      <c r="P7" s="392"/>
      <c r="Q7" s="392"/>
      <c r="R7" s="158">
        <v>1.0944</v>
      </c>
      <c r="S7" s="158">
        <v>1.0588</v>
      </c>
      <c r="T7" s="158">
        <v>1.1395946133555463</v>
      </c>
      <c r="U7" s="158">
        <v>1.0857162639340858</v>
      </c>
      <c r="V7" s="158">
        <v>1.0540399399314995</v>
      </c>
      <c r="W7" s="158">
        <v>1.0519148495560697</v>
      </c>
      <c r="X7" s="158">
        <v>1.065722345835306</v>
      </c>
      <c r="Y7" s="158">
        <v>1.0591265347390479</v>
      </c>
      <c r="Z7" s="158">
        <v>1.0822318448818897</v>
      </c>
    </row>
    <row r="8" spans="1:26" s="27" customFormat="1" ht="16.5" customHeight="1">
      <c r="A8" s="316" t="s">
        <v>561</v>
      </c>
      <c r="B8" s="525"/>
      <c r="C8" s="27" t="s">
        <v>638</v>
      </c>
      <c r="D8" s="28"/>
      <c r="E8" s="390"/>
      <c r="F8" s="390"/>
      <c r="G8" s="390"/>
      <c r="H8" s="347">
        <v>156.28</v>
      </c>
      <c r="I8" s="347">
        <v>160.76671103000001</v>
      </c>
      <c r="J8" s="347">
        <v>164.93213316000001</v>
      </c>
      <c r="K8" s="347"/>
      <c r="L8" s="390"/>
      <c r="M8" s="390"/>
      <c r="N8" s="390"/>
      <c r="O8" s="390"/>
      <c r="P8" s="390"/>
      <c r="Q8" s="390"/>
      <c r="R8" s="347">
        <v>156.28</v>
      </c>
      <c r="S8" s="347">
        <v>150.46</v>
      </c>
      <c r="T8" s="347">
        <v>164.17</v>
      </c>
      <c r="U8" s="347">
        <v>156.81</v>
      </c>
      <c r="V8" s="347">
        <v>160.76671103000001</v>
      </c>
      <c r="W8" s="347">
        <v>160.95257121</v>
      </c>
      <c r="X8" s="347">
        <v>163.16557996</v>
      </c>
      <c r="Y8" s="347">
        <v>161.73921312000002</v>
      </c>
      <c r="Z8" s="347">
        <v>164.93213316000001</v>
      </c>
    </row>
    <row r="9" spans="1:26" s="27" customFormat="1" ht="16.5" customHeight="1">
      <c r="A9" s="102" t="s">
        <v>479</v>
      </c>
      <c r="B9" s="525"/>
      <c r="C9" s="27" t="s">
        <v>639</v>
      </c>
      <c r="D9" s="28"/>
      <c r="E9" s="390"/>
      <c r="F9" s="390"/>
      <c r="G9" s="390"/>
      <c r="H9" s="347">
        <v>143</v>
      </c>
      <c r="I9" s="347">
        <v>152.52430666000001</v>
      </c>
      <c r="J9" s="347">
        <v>152.4</v>
      </c>
      <c r="K9" s="347"/>
      <c r="L9" s="390"/>
      <c r="M9" s="390"/>
      <c r="N9" s="390"/>
      <c r="O9" s="390"/>
      <c r="P9" s="390"/>
      <c r="Q9" s="390"/>
      <c r="R9" s="347">
        <v>143</v>
      </c>
      <c r="S9" s="347">
        <v>142.11000000000001</v>
      </c>
      <c r="T9" s="347">
        <v>144.06</v>
      </c>
      <c r="U9" s="347">
        <v>144.43</v>
      </c>
      <c r="V9" s="347">
        <v>152.52430666000001</v>
      </c>
      <c r="W9" s="347">
        <v>153.00912547999999</v>
      </c>
      <c r="X9" s="347">
        <v>153.10327365999999</v>
      </c>
      <c r="Y9" s="347">
        <v>152.71</v>
      </c>
      <c r="Z9" s="347">
        <v>152.4</v>
      </c>
    </row>
    <row r="10" spans="1:26" s="27" customFormat="1" ht="16.5" customHeight="1">
      <c r="A10" s="102" t="s">
        <v>480</v>
      </c>
      <c r="B10" s="525"/>
      <c r="C10" s="36" t="s">
        <v>454</v>
      </c>
      <c r="D10" s="26"/>
      <c r="E10" s="158">
        <v>3.2571271929824563</v>
      </c>
      <c r="F10" s="158">
        <v>6.3459335624284074</v>
      </c>
      <c r="G10" s="158">
        <v>6.1720238095238091</v>
      </c>
      <c r="H10" s="158">
        <v>3.5533999999999999</v>
      </c>
      <c r="I10" s="392"/>
      <c r="J10" s="392"/>
      <c r="K10" s="347"/>
      <c r="L10" s="158">
        <v>7.170278637770898</v>
      </c>
      <c r="M10" s="158">
        <v>5.9829424307036243</v>
      </c>
      <c r="N10" s="158">
        <v>6.1720238095238091</v>
      </c>
      <c r="O10" s="158">
        <v>7.9204152249134951</v>
      </c>
      <c r="P10" s="158">
        <v>4.0799298253895202</v>
      </c>
      <c r="Q10" s="158">
        <v>3.7987718560510007</v>
      </c>
      <c r="R10" s="158">
        <v>3.5533999999999999</v>
      </c>
      <c r="S10" s="392"/>
      <c r="T10" s="392"/>
      <c r="U10" s="392"/>
      <c r="V10" s="392"/>
      <c r="W10" s="392"/>
      <c r="X10" s="392"/>
      <c r="Y10" s="392"/>
      <c r="Z10" s="392"/>
    </row>
    <row r="11" spans="1:26" s="27" customFormat="1" ht="16.5" customHeight="1">
      <c r="A11" s="102" t="s">
        <v>481</v>
      </c>
      <c r="B11" s="525"/>
      <c r="C11" s="27" t="s">
        <v>455</v>
      </c>
      <c r="D11" s="28"/>
      <c r="E11" s="347">
        <v>59.41</v>
      </c>
      <c r="F11" s="347">
        <v>110.8</v>
      </c>
      <c r="G11" s="347">
        <v>103.69</v>
      </c>
      <c r="H11" s="347">
        <v>91.65</v>
      </c>
      <c r="I11" s="390"/>
      <c r="J11" s="390"/>
      <c r="K11" s="347"/>
      <c r="L11" s="347">
        <v>115.8</v>
      </c>
      <c r="M11" s="347">
        <v>112.24</v>
      </c>
      <c r="N11" s="347">
        <v>103.69</v>
      </c>
      <c r="O11" s="347">
        <v>137.34</v>
      </c>
      <c r="P11" s="347">
        <v>103.72120000000001</v>
      </c>
      <c r="Q11" s="347">
        <v>118.34200000000001</v>
      </c>
      <c r="R11" s="347">
        <v>91.65</v>
      </c>
      <c r="S11" s="390"/>
      <c r="T11" s="390"/>
      <c r="U11" s="390"/>
      <c r="V11" s="390"/>
      <c r="W11" s="390"/>
      <c r="X11" s="390"/>
      <c r="Y11" s="390"/>
      <c r="Z11" s="390"/>
    </row>
    <row r="12" spans="1:26" s="27" customFormat="1" ht="16.5" customHeight="1">
      <c r="A12" s="102" t="s">
        <v>482</v>
      </c>
      <c r="B12" s="540"/>
      <c r="C12" s="215" t="s">
        <v>456</v>
      </c>
      <c r="D12" s="28"/>
      <c r="E12" s="348">
        <v>18.239999999999998</v>
      </c>
      <c r="F12" s="348">
        <v>17.46</v>
      </c>
      <c r="G12" s="348">
        <v>16.8</v>
      </c>
      <c r="H12" s="348">
        <v>25.79</v>
      </c>
      <c r="I12" s="393"/>
      <c r="J12" s="393"/>
      <c r="K12" s="347"/>
      <c r="L12" s="348">
        <v>16.149999999999999</v>
      </c>
      <c r="M12" s="348">
        <v>18.760000000000002</v>
      </c>
      <c r="N12" s="348">
        <v>16.8</v>
      </c>
      <c r="O12" s="349">
        <v>17.34</v>
      </c>
      <c r="P12" s="349">
        <v>25.4223</v>
      </c>
      <c r="Q12" s="349">
        <v>31.152699999999999</v>
      </c>
      <c r="R12" s="349">
        <v>25.79</v>
      </c>
      <c r="S12" s="393"/>
      <c r="T12" s="393"/>
      <c r="U12" s="393"/>
      <c r="V12" s="393"/>
      <c r="W12" s="393"/>
      <c r="X12" s="393"/>
      <c r="Y12" s="393"/>
      <c r="Z12" s="393"/>
    </row>
    <row r="13" spans="1:26" s="27" customFormat="1" ht="16.5" customHeight="1">
      <c r="A13" s="315" t="s">
        <v>564</v>
      </c>
      <c r="B13" s="539" t="s">
        <v>457</v>
      </c>
      <c r="C13" s="61" t="s">
        <v>593</v>
      </c>
      <c r="D13" s="61"/>
      <c r="E13" s="159">
        <v>-0.44814560439560441</v>
      </c>
      <c r="F13" s="159">
        <v>-0.11978088861838102</v>
      </c>
      <c r="G13" s="159">
        <v>-0.10610101683613936</v>
      </c>
      <c r="H13" s="159">
        <v>2.2608845021954618E-2</v>
      </c>
      <c r="I13" s="159">
        <v>2.5163096787335588E-2</v>
      </c>
      <c r="J13" s="159">
        <v>3.0110409523670102E-2</v>
      </c>
      <c r="K13" s="352"/>
      <c r="L13" s="172">
        <v>8.9711857827293087E-2</v>
      </c>
      <c r="M13" s="172">
        <v>4.7946034337681034E-2</v>
      </c>
      <c r="N13" s="172">
        <v>-0.10610101683613936</v>
      </c>
      <c r="O13" s="172">
        <v>-0.19012755834461259</v>
      </c>
      <c r="P13" s="172">
        <v>2.6089755211736624E-2</v>
      </c>
      <c r="Q13" s="172">
        <v>6.6442464466455034E-2</v>
      </c>
      <c r="R13" s="172">
        <v>2.2608845021954621E-2</v>
      </c>
      <c r="S13" s="172">
        <v>-0.12848290098699261</v>
      </c>
      <c r="T13" s="172">
        <v>9.9974814088203731E-2</v>
      </c>
      <c r="U13" s="172">
        <v>1.9221360970676147E-2</v>
      </c>
      <c r="V13" s="172">
        <v>2.5163096787335588E-2</v>
      </c>
      <c r="W13" s="172">
        <v>5.2677845046571005E-2</v>
      </c>
      <c r="X13" s="172">
        <v>4.2811327557342974E-2</v>
      </c>
      <c r="Y13" s="172">
        <v>1.6324966102833547E-2</v>
      </c>
      <c r="Z13" s="172">
        <v>3.0110409523670102E-2</v>
      </c>
    </row>
    <row r="14" spans="1:26" s="27" customFormat="1" ht="16.5" customHeight="1">
      <c r="A14" s="103" t="s">
        <v>918</v>
      </c>
      <c r="B14" s="525"/>
      <c r="C14" s="27" t="s">
        <v>458</v>
      </c>
      <c r="D14" s="28"/>
      <c r="E14" s="347">
        <v>-52.2</v>
      </c>
      <c r="F14" s="347">
        <v>-9.84</v>
      </c>
      <c r="G14" s="347">
        <v>-12.73</v>
      </c>
      <c r="H14" s="347">
        <v>3.48</v>
      </c>
      <c r="I14" s="347">
        <v>4.3235232900000007</v>
      </c>
      <c r="J14" s="347">
        <v>5.3910719100000204</v>
      </c>
      <c r="K14" s="347"/>
      <c r="L14" s="347">
        <v>4.8499999999999996</v>
      </c>
      <c r="M14" s="347">
        <v>4.1900000000000004</v>
      </c>
      <c r="N14" s="347">
        <v>-12.73</v>
      </c>
      <c r="O14" s="274">
        <v>-6.35</v>
      </c>
      <c r="P14" s="274">
        <v>1.8526999999999998</v>
      </c>
      <c r="Q14" s="274">
        <v>7.41</v>
      </c>
      <c r="R14" s="274">
        <v>3.48</v>
      </c>
      <c r="S14" s="274">
        <v>-5.27</v>
      </c>
      <c r="T14" s="274">
        <v>8.3800000000000008</v>
      </c>
      <c r="U14" s="274">
        <v>2.44</v>
      </c>
      <c r="V14" s="274">
        <v>4.3235232900000007</v>
      </c>
      <c r="W14" s="274">
        <v>2.3766599500000045</v>
      </c>
      <c r="X14" s="274">
        <v>3.8998614399999925</v>
      </c>
      <c r="Y14" s="274">
        <v>2.1958188700000045</v>
      </c>
      <c r="Z14" s="274">
        <v>5.3910719100000204</v>
      </c>
    </row>
    <row r="15" spans="1:26" s="27" customFormat="1" ht="16.5" customHeight="1">
      <c r="A15" s="99"/>
      <c r="B15" s="525"/>
      <c r="C15" s="27" t="s">
        <v>459</v>
      </c>
      <c r="D15" s="28"/>
      <c r="E15" s="347">
        <v>116.48</v>
      </c>
      <c r="F15" s="347">
        <v>82.15</v>
      </c>
      <c r="G15" s="347">
        <v>119.98</v>
      </c>
      <c r="H15" s="347">
        <v>153.92205999999999</v>
      </c>
      <c r="I15" s="347">
        <v>171.82</v>
      </c>
      <c r="J15" s="347">
        <v>179.04346022800001</v>
      </c>
      <c r="K15" s="347"/>
      <c r="L15" s="347">
        <v>109.02</v>
      </c>
      <c r="M15" s="347">
        <v>116.84</v>
      </c>
      <c r="N15" s="347">
        <v>119.98</v>
      </c>
      <c r="O15" s="274">
        <v>135.44999999999999</v>
      </c>
      <c r="P15" s="274">
        <v>143.2021</v>
      </c>
      <c r="Q15" s="274">
        <v>149.1086</v>
      </c>
      <c r="R15" s="274">
        <v>153.92205999999999</v>
      </c>
      <c r="S15" s="274">
        <v>164.97</v>
      </c>
      <c r="T15" s="274">
        <v>168.56333333333333</v>
      </c>
      <c r="U15" s="274">
        <v>169.565</v>
      </c>
      <c r="V15" s="274">
        <v>171.82</v>
      </c>
      <c r="W15" s="274">
        <v>182.974008435</v>
      </c>
      <c r="X15" s="274">
        <v>183.69814523666668</v>
      </c>
      <c r="Y15" s="274">
        <v>179.83509229999999</v>
      </c>
      <c r="Z15" s="274">
        <v>179.04346022800001</v>
      </c>
    </row>
    <row r="16" spans="1:26" s="27" customFormat="1" ht="16.5" customHeight="1">
      <c r="A16" s="99"/>
      <c r="B16" s="525"/>
      <c r="C16" s="35" t="s">
        <v>592</v>
      </c>
      <c r="D16" s="26"/>
      <c r="E16" s="162">
        <v>-0.46068308181096107</v>
      </c>
      <c r="F16" s="162">
        <v>-0.12612150730581903</v>
      </c>
      <c r="G16" s="162">
        <v>-0.10986450332268922</v>
      </c>
      <c r="H16" s="162">
        <v>2.3113708820403825E-2</v>
      </c>
      <c r="I16" s="162">
        <v>2.7416127393785676E-2</v>
      </c>
      <c r="J16" s="162">
        <v>3.3248087143027405E-2</v>
      </c>
      <c r="K16" s="157"/>
      <c r="L16" s="163">
        <v>9.319979741120156E-2</v>
      </c>
      <c r="M16" s="163">
        <v>4.9562192798501749E-2</v>
      </c>
      <c r="N16" s="163">
        <v>-0.10986450332268922</v>
      </c>
      <c r="O16" s="163">
        <v>-0.19705239710595898</v>
      </c>
      <c r="P16" s="163">
        <v>2.6970229903077663E-2</v>
      </c>
      <c r="Q16" s="163">
        <v>6.6442464466455034E-2</v>
      </c>
      <c r="R16" s="163">
        <v>2.3659270606442854E-2</v>
      </c>
      <c r="S16" s="163">
        <v>-0.13819608264596039</v>
      </c>
      <c r="T16" s="163">
        <v>0.10735637419575245</v>
      </c>
      <c r="U16" s="163">
        <v>2.0768611173547231E-2</v>
      </c>
      <c r="V16" s="163">
        <v>2.7416127393785676E-2</v>
      </c>
      <c r="W16" s="163">
        <v>6.0072856869840201E-2</v>
      </c>
      <c r="X16" s="163">
        <v>4.87394831541944E-2</v>
      </c>
      <c r="Y16" s="163">
        <v>1.8183846565290793E-2</v>
      </c>
      <c r="Z16" s="163">
        <v>3.3248087143027405E-2</v>
      </c>
    </row>
    <row r="17" spans="1:26" s="27" customFormat="1" ht="16.5" customHeight="1">
      <c r="A17" s="99"/>
      <c r="B17" s="525"/>
      <c r="C17" s="214" t="s">
        <v>460</v>
      </c>
      <c r="D17" s="28"/>
      <c r="E17" s="350">
        <v>113.31</v>
      </c>
      <c r="F17" s="350">
        <v>78.02</v>
      </c>
      <c r="G17" s="350">
        <v>115.87</v>
      </c>
      <c r="H17" s="350">
        <v>14708.822</v>
      </c>
      <c r="I17" s="350">
        <v>157.69999999999999</v>
      </c>
      <c r="J17" s="350">
        <v>162.14682928400001</v>
      </c>
      <c r="K17" s="347"/>
      <c r="L17" s="350">
        <v>104.94</v>
      </c>
      <c r="M17" s="350">
        <v>113.03</v>
      </c>
      <c r="N17" s="350">
        <v>115.87</v>
      </c>
      <c r="O17" s="278">
        <v>130.69</v>
      </c>
      <c r="P17" s="278">
        <v>138.52709999999999</v>
      </c>
      <c r="Q17" s="278">
        <v>149.1086</v>
      </c>
      <c r="R17" s="278">
        <v>147.08822000000001</v>
      </c>
      <c r="S17" s="278">
        <v>153.375</v>
      </c>
      <c r="T17" s="278">
        <v>156.97333333333333</v>
      </c>
      <c r="U17" s="278">
        <v>156.9325</v>
      </c>
      <c r="V17" s="278">
        <v>157.69999999999999</v>
      </c>
      <c r="W17" s="278">
        <v>160.44977659</v>
      </c>
      <c r="X17" s="278">
        <v>161.35504438000001</v>
      </c>
      <c r="Y17" s="278">
        <v>161.451086565</v>
      </c>
      <c r="Z17" s="278">
        <v>162.14682928400001</v>
      </c>
    </row>
    <row r="18" spans="1:26" s="27" customFormat="1" ht="16.5" customHeight="1">
      <c r="A18" s="99"/>
      <c r="B18" s="529" t="s">
        <v>461</v>
      </c>
      <c r="C18" s="61" t="s">
        <v>462</v>
      </c>
      <c r="D18" s="26"/>
      <c r="E18" s="159">
        <v>11.777096114519427</v>
      </c>
      <c r="F18" s="365">
        <v>29.270053475935828</v>
      </c>
      <c r="G18" s="365">
        <v>17.367524991648036</v>
      </c>
      <c r="H18" s="365">
        <v>12.712341197822141</v>
      </c>
      <c r="I18" s="365">
        <v>5.7501428188217707</v>
      </c>
      <c r="J18" s="365">
        <v>11.931314354745075</v>
      </c>
      <c r="K18" s="366"/>
      <c r="L18" s="365">
        <v>37.453376205787784</v>
      </c>
      <c r="M18" s="365">
        <v>49.889282550930027</v>
      </c>
      <c r="N18" s="365">
        <v>17.373071979434449</v>
      </c>
      <c r="O18" s="367">
        <v>52.758620689655174</v>
      </c>
      <c r="P18" s="367">
        <v>43.438910645421664</v>
      </c>
      <c r="Q18" s="367">
        <v>40.253497677166415</v>
      </c>
      <c r="R18" s="367">
        <v>12.712341197822141</v>
      </c>
      <c r="S18" s="367">
        <v>10.740953947368421</v>
      </c>
      <c r="T18" s="367">
        <v>12.417458945548834</v>
      </c>
      <c r="U18" s="367">
        <v>8.7303299492385786</v>
      </c>
      <c r="V18" s="367">
        <v>5.7501428188217707</v>
      </c>
      <c r="W18" s="367">
        <v>4.8757504104985818</v>
      </c>
      <c r="X18" s="367">
        <v>6.2625985269039006</v>
      </c>
      <c r="Y18" s="367">
        <v>18.795460252735591</v>
      </c>
      <c r="Z18" s="367">
        <v>11.931314354745075</v>
      </c>
    </row>
    <row r="19" spans="1:26" s="27" customFormat="1" ht="16.5" customHeight="1">
      <c r="A19" s="99"/>
      <c r="B19" s="525"/>
      <c r="C19" s="27" t="s">
        <v>463</v>
      </c>
      <c r="D19" s="28"/>
      <c r="E19" s="347">
        <v>57.59</v>
      </c>
      <c r="F19" s="347">
        <v>109.47</v>
      </c>
      <c r="G19" s="347">
        <v>108.13159999999999</v>
      </c>
      <c r="H19" s="347">
        <v>140.09</v>
      </c>
      <c r="I19" s="347">
        <v>119.91614733</v>
      </c>
      <c r="J19" s="347">
        <v>130.61367054999999</v>
      </c>
      <c r="K19" s="347"/>
      <c r="L19" s="347">
        <v>116.48</v>
      </c>
      <c r="M19" s="347">
        <v>112.65</v>
      </c>
      <c r="N19" s="347">
        <v>108.13</v>
      </c>
      <c r="O19" s="347">
        <v>137.69999999999999</v>
      </c>
      <c r="P19" s="347">
        <v>145.3075</v>
      </c>
      <c r="Q19" s="347">
        <v>149.9</v>
      </c>
      <c r="R19" s="347">
        <v>140.09</v>
      </c>
      <c r="S19" s="347">
        <v>130.61000000000001</v>
      </c>
      <c r="T19" s="347">
        <v>143.66999999999999</v>
      </c>
      <c r="U19" s="347">
        <v>137.59</v>
      </c>
      <c r="V19" s="347">
        <v>119.91614733</v>
      </c>
      <c r="W19" s="347">
        <v>117.96390314</v>
      </c>
      <c r="X19" s="347">
        <v>137.65716918999999</v>
      </c>
      <c r="Y19" s="347">
        <v>122.29680409000001</v>
      </c>
      <c r="Z19" s="347">
        <v>130.61367054999999</v>
      </c>
    </row>
    <row r="20" spans="1:26" s="27" customFormat="1" ht="16.5" customHeight="1">
      <c r="A20" s="99"/>
      <c r="B20" s="525"/>
      <c r="C20" s="27" t="s">
        <v>464</v>
      </c>
      <c r="D20" s="28"/>
      <c r="E20" s="347">
        <v>4.8899999999999997</v>
      </c>
      <c r="F20" s="347">
        <v>3.74</v>
      </c>
      <c r="G20" s="347">
        <v>6.2260799999999996</v>
      </c>
      <c r="H20" s="347">
        <v>11.02</v>
      </c>
      <c r="I20" s="347">
        <v>20.854464160000003</v>
      </c>
      <c r="J20" s="347">
        <v>10.947131779999999</v>
      </c>
      <c r="K20" s="347"/>
      <c r="L20" s="347">
        <v>3.11</v>
      </c>
      <c r="M20" s="347">
        <v>2.258</v>
      </c>
      <c r="N20" s="347">
        <v>0</v>
      </c>
      <c r="O20" s="347">
        <v>2.61</v>
      </c>
      <c r="P20" s="347">
        <v>3.3451</v>
      </c>
      <c r="Q20" s="347">
        <v>3.7239</v>
      </c>
      <c r="R20" s="347">
        <v>11.02</v>
      </c>
      <c r="S20" s="347">
        <v>12.16</v>
      </c>
      <c r="T20" s="347">
        <v>11.57</v>
      </c>
      <c r="U20" s="347">
        <v>15.76</v>
      </c>
      <c r="V20" s="347">
        <v>20.854464160000003</v>
      </c>
      <c r="W20" s="347">
        <v>24.193999529999999</v>
      </c>
      <c r="X20" s="347">
        <v>21.98083888</v>
      </c>
      <c r="Y20" s="347">
        <v>6.50672037</v>
      </c>
      <c r="Z20" s="347">
        <v>10.947131779999999</v>
      </c>
    </row>
    <row r="21" spans="1:26" s="27" customFormat="1" ht="16.5" customHeight="1">
      <c r="A21" s="99"/>
      <c r="B21" s="525"/>
      <c r="C21" s="36" t="s">
        <v>465</v>
      </c>
      <c r="D21" s="26"/>
      <c r="E21" s="158">
        <v>1.7847411444141689E-2</v>
      </c>
      <c r="F21" s="158">
        <v>8.8845812131491796E-3</v>
      </c>
      <c r="G21" s="158">
        <v>4.0717513103198988E-2</v>
      </c>
      <c r="H21" s="158">
        <v>4.4755844712947739E-2</v>
      </c>
      <c r="I21" s="158">
        <v>0.11000003361635513</v>
      </c>
      <c r="J21" s="158">
        <v>8.6853968780994939E-2</v>
      </c>
      <c r="K21" s="157"/>
      <c r="L21" s="158">
        <v>9.172172561212593E-3</v>
      </c>
      <c r="M21" s="158">
        <v>2.7950431961221218E-2</v>
      </c>
      <c r="N21" s="158">
        <v>4.0665100307247425E-2</v>
      </c>
      <c r="O21" s="158">
        <v>3.1989452501561308E-2</v>
      </c>
      <c r="P21" s="158">
        <v>4.1690024450006448E-2</v>
      </c>
      <c r="Q21" s="158">
        <v>4.0828781309918585E-2</v>
      </c>
      <c r="R21" s="158">
        <v>4.4755844712947739E-2</v>
      </c>
      <c r="S21" s="158">
        <v>5.1471135940409682E-2</v>
      </c>
      <c r="T21" s="158">
        <v>4.4130567006825709E-2</v>
      </c>
      <c r="U21" s="158">
        <v>6.4362420880449467E-2</v>
      </c>
      <c r="V21" s="158">
        <v>0.11000003361635513</v>
      </c>
      <c r="W21" s="158">
        <v>0.10648693298805685</v>
      </c>
      <c r="X21" s="158">
        <v>9.6302809139964279E-2</v>
      </c>
      <c r="Y21" s="158">
        <v>9.3702968620088298E-2</v>
      </c>
      <c r="Z21" s="158">
        <v>8.6853968780994939E-2</v>
      </c>
    </row>
    <row r="22" spans="1:26" s="27" customFormat="1" ht="16.5" customHeight="1">
      <c r="A22" s="99"/>
      <c r="B22" s="525"/>
      <c r="C22" s="27" t="s">
        <v>466</v>
      </c>
      <c r="D22" s="28"/>
      <c r="E22" s="347">
        <v>1.31</v>
      </c>
      <c r="F22" s="347">
        <v>1.1000000000000001</v>
      </c>
      <c r="G22" s="347">
        <v>4.5057999999999998</v>
      </c>
      <c r="H22" s="347">
        <v>6.26</v>
      </c>
      <c r="I22" s="347">
        <v>14.8041675</v>
      </c>
      <c r="J22" s="347">
        <v>12.56775345</v>
      </c>
      <c r="K22" s="347"/>
      <c r="L22" s="347">
        <v>1.18</v>
      </c>
      <c r="M22" s="347">
        <v>3.5750000000000002</v>
      </c>
      <c r="N22" s="347">
        <v>4.5</v>
      </c>
      <c r="O22" s="347">
        <v>4.6100000000000003</v>
      </c>
      <c r="P22" s="347">
        <v>6.3361999999999998</v>
      </c>
      <c r="Q22" s="347">
        <v>6.3689999999999998</v>
      </c>
      <c r="R22" s="347">
        <v>6.26</v>
      </c>
      <c r="S22" s="347">
        <v>6.91</v>
      </c>
      <c r="T22" s="347">
        <v>6.53</v>
      </c>
      <c r="U22" s="347">
        <v>9.0500000000000007</v>
      </c>
      <c r="V22" s="347">
        <v>14.8041675</v>
      </c>
      <c r="W22" s="347">
        <v>14.34500311</v>
      </c>
      <c r="X22" s="347">
        <v>13.76071702</v>
      </c>
      <c r="Y22" s="347">
        <v>13.25759358</v>
      </c>
      <c r="Z22" s="347">
        <v>12.56775345</v>
      </c>
    </row>
    <row r="23" spans="1:26" s="27" customFormat="1" ht="16.5" customHeight="1" thickBot="1">
      <c r="A23" s="99"/>
      <c r="B23" s="532"/>
      <c r="C23" s="226" t="s">
        <v>467</v>
      </c>
      <c r="D23" s="62"/>
      <c r="E23" s="351">
        <v>73.400000000000006</v>
      </c>
      <c r="F23" s="351">
        <v>123.81</v>
      </c>
      <c r="G23" s="351">
        <v>110.66</v>
      </c>
      <c r="H23" s="351">
        <v>139.87</v>
      </c>
      <c r="I23" s="351">
        <v>134.58329978</v>
      </c>
      <c r="J23" s="351">
        <v>144.69981771000002</v>
      </c>
      <c r="K23" s="351"/>
      <c r="L23" s="351">
        <v>128.65</v>
      </c>
      <c r="M23" s="351">
        <v>127.905</v>
      </c>
      <c r="N23" s="351">
        <v>110.66</v>
      </c>
      <c r="O23" s="351">
        <v>144.11000000000001</v>
      </c>
      <c r="P23" s="351">
        <v>151.9836</v>
      </c>
      <c r="Q23" s="351">
        <v>155.99290000000002</v>
      </c>
      <c r="R23" s="351">
        <v>139.87</v>
      </c>
      <c r="S23" s="351">
        <v>134.25</v>
      </c>
      <c r="T23" s="351">
        <v>147.97</v>
      </c>
      <c r="U23" s="351">
        <v>140.61000000000001</v>
      </c>
      <c r="V23" s="351">
        <v>134.58329978</v>
      </c>
      <c r="W23" s="351">
        <v>134.71139328999999</v>
      </c>
      <c r="X23" s="351">
        <v>142.89008953000001</v>
      </c>
      <c r="Y23" s="351">
        <v>141.48531018</v>
      </c>
      <c r="Z23" s="351">
        <v>144.69981771000002</v>
      </c>
    </row>
    <row r="24" spans="1:26" s="27" customFormat="1" ht="16.5" customHeight="1">
      <c r="A24" s="99"/>
      <c r="B24" s="20"/>
      <c r="C24" s="20"/>
      <c r="D24" s="21"/>
      <c r="E24" s="21"/>
      <c r="F24" s="21"/>
      <c r="G24" s="21"/>
      <c r="H24" s="21"/>
      <c r="I24" s="21"/>
      <c r="J24" s="21"/>
      <c r="K24" s="20"/>
      <c r="L24" s="21"/>
      <c r="M24" s="21"/>
      <c r="N24" s="21"/>
      <c r="O24" s="21"/>
      <c r="P24" s="21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27" customFormat="1" ht="16.5" customHeight="1">
      <c r="A25" s="99"/>
      <c r="B25" s="20"/>
      <c r="C25" s="58"/>
      <c r="D25" s="21"/>
      <c r="E25" s="21"/>
      <c r="F25" s="21"/>
      <c r="G25" s="21"/>
      <c r="H25" s="21"/>
      <c r="I25" s="21"/>
      <c r="J25" s="21"/>
      <c r="K25" s="20"/>
      <c r="L25" s="21"/>
      <c r="M25" s="21"/>
      <c r="N25" s="21"/>
      <c r="O25" s="21"/>
      <c r="P25" s="21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27" customFormat="1" ht="16.5" customHeight="1">
      <c r="A26" s="99"/>
      <c r="B26" s="20"/>
      <c r="C26" s="58"/>
      <c r="D26" s="21"/>
      <c r="E26" s="21"/>
      <c r="F26" s="21"/>
      <c r="G26" s="21"/>
      <c r="H26" s="21"/>
      <c r="I26" s="21"/>
      <c r="J26" s="21"/>
      <c r="K26" s="20"/>
      <c r="L26" s="21"/>
      <c r="M26" s="21"/>
      <c r="N26" s="21"/>
      <c r="O26" s="21"/>
      <c r="P26" s="21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27" customFormat="1" ht="16.5" customHeight="1">
      <c r="A27" s="99"/>
      <c r="B27" s="20"/>
      <c r="C27" s="1"/>
      <c r="D27" s="21"/>
      <c r="E27" s="21"/>
      <c r="F27" s="21"/>
      <c r="G27" s="21"/>
      <c r="H27" s="21"/>
      <c r="I27" s="21"/>
      <c r="J27" s="21"/>
      <c r="K27" s="20"/>
      <c r="L27" s="21"/>
      <c r="M27" s="21"/>
      <c r="N27" s="21"/>
      <c r="O27" s="21"/>
      <c r="P27" s="21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27" customFormat="1" ht="16.5" customHeight="1">
      <c r="A28" s="99"/>
      <c r="B28" s="20"/>
      <c r="C28" s="1"/>
      <c r="D28" s="21"/>
      <c r="E28" s="21"/>
      <c r="F28" s="21"/>
      <c r="G28" s="21"/>
      <c r="H28" s="21"/>
      <c r="I28" s="21"/>
      <c r="J28" s="21"/>
      <c r="K28" s="20"/>
      <c r="L28" s="21"/>
      <c r="M28" s="21"/>
      <c r="N28" s="21"/>
      <c r="O28" s="21"/>
      <c r="P28" s="21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27" customFormat="1" ht="16.5" customHeight="1">
      <c r="A29" s="99"/>
      <c r="B29" s="20"/>
      <c r="C29" s="20"/>
      <c r="D29" s="21"/>
      <c r="E29" s="21"/>
      <c r="F29" s="21"/>
      <c r="G29" s="21"/>
      <c r="H29" s="21"/>
      <c r="I29" s="21"/>
      <c r="J29" s="21"/>
      <c r="K29" s="20"/>
      <c r="L29" s="21"/>
      <c r="M29" s="21"/>
      <c r="N29" s="21"/>
      <c r="O29" s="21"/>
      <c r="P29" s="21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27" customFormat="1" ht="16.5" customHeight="1">
      <c r="A30" s="99"/>
      <c r="B30" s="20"/>
      <c r="C30" s="20"/>
      <c r="D30" s="21"/>
      <c r="E30" s="21"/>
      <c r="F30" s="21"/>
      <c r="G30" s="21"/>
      <c r="H30" s="21"/>
      <c r="I30" s="21"/>
      <c r="J30" s="21"/>
      <c r="K30" s="20"/>
      <c r="L30" s="21"/>
      <c r="M30" s="21"/>
      <c r="N30" s="21"/>
      <c r="O30" s="21"/>
      <c r="P30" s="21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27" customFormat="1" ht="16.5" customHeight="1">
      <c r="A31" s="99"/>
      <c r="B31" s="20"/>
      <c r="C31" s="20"/>
      <c r="D31" s="21"/>
      <c r="E31" s="21"/>
      <c r="F31" s="21"/>
      <c r="G31" s="21"/>
      <c r="H31" s="21"/>
      <c r="I31" s="21"/>
      <c r="J31" s="21"/>
      <c r="K31" s="20"/>
      <c r="L31" s="64"/>
      <c r="M31" s="21"/>
      <c r="N31" s="21"/>
      <c r="O31" s="21"/>
      <c r="P31" s="21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27" customFormat="1" ht="16.5" customHeight="1">
      <c r="A32" s="20"/>
      <c r="B32" s="20"/>
      <c r="C32" s="20"/>
      <c r="D32" s="21"/>
      <c r="E32" s="21"/>
      <c r="F32" s="21"/>
      <c r="G32" s="21"/>
      <c r="H32" s="21"/>
      <c r="I32" s="21"/>
      <c r="J32" s="21"/>
      <c r="K32" s="20"/>
      <c r="L32" s="21"/>
      <c r="M32" s="21"/>
      <c r="N32" s="21"/>
      <c r="O32" s="21"/>
      <c r="P32" s="21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16" ht="16.5" customHeight="1">
      <c r="A33" s="20"/>
      <c r="D33" s="20"/>
      <c r="E33" s="20"/>
      <c r="F33" s="20"/>
      <c r="G33" s="20"/>
      <c r="H33" s="20"/>
      <c r="I33" s="20"/>
      <c r="J33" s="20"/>
      <c r="L33" s="64"/>
      <c r="M33" s="20"/>
      <c r="N33" s="20"/>
      <c r="O33" s="20"/>
      <c r="P33" s="20"/>
    </row>
    <row r="34" spans="1:16" ht="16.5" customHeight="1">
      <c r="A34" s="20"/>
      <c r="D34" s="20"/>
      <c r="E34" s="20"/>
      <c r="F34" s="20"/>
      <c r="G34" s="20"/>
      <c r="H34" s="20"/>
      <c r="I34" s="20"/>
      <c r="J34" s="20"/>
      <c r="M34" s="20"/>
      <c r="N34" s="20"/>
      <c r="O34" s="20"/>
      <c r="P34" s="20"/>
    </row>
    <row r="35" spans="1:16" ht="16.5" customHeight="1">
      <c r="A35" s="20"/>
      <c r="D35" s="20"/>
      <c r="E35" s="20"/>
      <c r="F35" s="20"/>
      <c r="G35" s="20"/>
      <c r="H35" s="20"/>
      <c r="I35" s="20"/>
      <c r="J35" s="20"/>
      <c r="M35" s="20"/>
      <c r="N35" s="20"/>
      <c r="O35" s="20"/>
      <c r="P35" s="20"/>
    </row>
    <row r="36" spans="1:16" ht="16.5" customHeight="1">
      <c r="A36" s="20"/>
      <c r="D36" s="20"/>
      <c r="E36" s="20"/>
      <c r="F36" s="20"/>
      <c r="G36" s="20"/>
      <c r="H36" s="20"/>
      <c r="I36" s="20"/>
      <c r="J36" s="20"/>
      <c r="M36" s="20"/>
      <c r="N36" s="20"/>
      <c r="O36" s="20"/>
      <c r="P36" s="20"/>
    </row>
    <row r="37" spans="1:16" ht="16.5" customHeight="1">
      <c r="A37" s="20"/>
      <c r="D37" s="20"/>
      <c r="E37" s="20"/>
      <c r="F37" s="20"/>
      <c r="G37" s="20"/>
      <c r="H37" s="20"/>
      <c r="I37" s="20"/>
      <c r="J37" s="20"/>
      <c r="M37" s="20"/>
      <c r="N37" s="20"/>
      <c r="O37" s="20"/>
      <c r="P37" s="20"/>
    </row>
    <row r="38" spans="1:16" ht="16.5" customHeight="1">
      <c r="A38" s="20"/>
      <c r="D38" s="20"/>
      <c r="E38" s="20"/>
      <c r="F38" s="20"/>
      <c r="G38" s="20"/>
      <c r="H38" s="20"/>
      <c r="I38" s="20"/>
      <c r="J38" s="20"/>
      <c r="M38" s="20"/>
      <c r="N38" s="20"/>
      <c r="O38" s="20"/>
      <c r="P38" s="20"/>
    </row>
    <row r="39" spans="1:16" ht="16.5" customHeight="1">
      <c r="A39" s="20"/>
      <c r="D39" s="20"/>
      <c r="E39" s="20"/>
      <c r="F39" s="20"/>
      <c r="G39" s="20"/>
      <c r="H39" s="20"/>
      <c r="I39" s="20"/>
      <c r="J39" s="20"/>
      <c r="M39" s="20"/>
      <c r="N39" s="20"/>
      <c r="O39" s="20"/>
      <c r="P39" s="20"/>
    </row>
    <row r="40" spans="1:16" ht="16.5" customHeight="1">
      <c r="A40" s="20"/>
      <c r="D40" s="20"/>
      <c r="E40" s="20"/>
      <c r="F40" s="20"/>
      <c r="G40" s="20"/>
      <c r="H40" s="20"/>
      <c r="I40" s="20"/>
      <c r="J40" s="20"/>
      <c r="M40" s="20"/>
      <c r="N40" s="20"/>
      <c r="O40" s="20"/>
      <c r="P40" s="20"/>
    </row>
    <row r="41" spans="1:16" ht="16.5" customHeight="1">
      <c r="A41" s="20"/>
      <c r="D41" s="20"/>
      <c r="E41" s="20"/>
      <c r="F41" s="20"/>
      <c r="G41" s="20"/>
      <c r="H41" s="20"/>
      <c r="I41" s="20"/>
      <c r="J41" s="20"/>
      <c r="M41" s="20"/>
      <c r="N41" s="20"/>
      <c r="O41" s="20"/>
      <c r="P41" s="20"/>
    </row>
    <row r="42" spans="1:16" ht="16.5" customHeight="1">
      <c r="A42" s="20"/>
      <c r="D42" s="20"/>
      <c r="E42" s="20"/>
      <c r="F42" s="20"/>
      <c r="G42" s="20"/>
      <c r="H42" s="20"/>
      <c r="I42" s="20"/>
      <c r="J42" s="20"/>
      <c r="M42" s="20"/>
      <c r="N42" s="20"/>
      <c r="O42" s="20"/>
      <c r="P42" s="20"/>
    </row>
    <row r="43" spans="1:16" ht="16.5" customHeight="1">
      <c r="A43" s="20"/>
      <c r="D43" s="20"/>
      <c r="E43" s="20"/>
      <c r="F43" s="20"/>
      <c r="G43" s="20"/>
      <c r="H43" s="20"/>
      <c r="I43" s="20"/>
      <c r="J43" s="20"/>
      <c r="M43" s="20"/>
      <c r="N43" s="20"/>
      <c r="O43" s="20"/>
      <c r="P43" s="20"/>
    </row>
    <row r="44" spans="1:16" ht="16.5" customHeight="1">
      <c r="A44" s="20"/>
      <c r="D44" s="20"/>
      <c r="E44" s="20"/>
      <c r="F44" s="20"/>
      <c r="G44" s="20"/>
      <c r="H44" s="20"/>
      <c r="I44" s="20"/>
      <c r="J44" s="20"/>
      <c r="M44" s="20"/>
      <c r="N44" s="20"/>
      <c r="O44" s="20"/>
      <c r="P44" s="20"/>
    </row>
    <row r="45" spans="1:16" ht="16.5" customHeight="1">
      <c r="A45" s="20"/>
      <c r="D45" s="20"/>
      <c r="E45" s="20"/>
      <c r="F45" s="20"/>
      <c r="G45" s="20"/>
      <c r="H45" s="20"/>
      <c r="I45" s="20"/>
      <c r="J45" s="20"/>
      <c r="M45" s="20"/>
      <c r="N45" s="20"/>
      <c r="O45" s="20"/>
      <c r="P45" s="20"/>
    </row>
    <row r="46" spans="1:16" ht="16.5" customHeight="1">
      <c r="A46" s="20"/>
      <c r="D46" s="20"/>
      <c r="E46" s="20"/>
      <c r="F46" s="20"/>
      <c r="G46" s="20"/>
      <c r="H46" s="20"/>
      <c r="I46" s="20"/>
      <c r="J46" s="20"/>
      <c r="M46" s="20"/>
      <c r="N46" s="20"/>
      <c r="O46" s="20"/>
      <c r="P46" s="20"/>
    </row>
    <row r="47" spans="1:16" ht="16.5" customHeight="1">
      <c r="A47" s="20"/>
      <c r="D47" s="20"/>
      <c r="E47" s="20"/>
      <c r="F47" s="20"/>
      <c r="G47" s="20"/>
      <c r="H47" s="20"/>
      <c r="I47" s="20"/>
      <c r="J47" s="20"/>
      <c r="M47" s="20"/>
      <c r="N47" s="20"/>
      <c r="O47" s="20"/>
      <c r="P47" s="20"/>
    </row>
    <row r="48" spans="1:16" ht="16.5" customHeight="1">
      <c r="A48" s="20"/>
      <c r="D48" s="20"/>
      <c r="E48" s="20"/>
      <c r="F48" s="20"/>
      <c r="G48" s="20"/>
      <c r="H48" s="20"/>
      <c r="I48" s="20"/>
      <c r="J48" s="20"/>
      <c r="M48" s="20"/>
      <c r="N48" s="20"/>
      <c r="O48" s="20"/>
      <c r="P48" s="20"/>
    </row>
    <row r="49" spans="1:16" ht="16.5" customHeight="1">
      <c r="A49" s="20"/>
      <c r="D49" s="20"/>
      <c r="E49" s="20"/>
      <c r="F49" s="20"/>
      <c r="G49" s="20"/>
      <c r="H49" s="20"/>
      <c r="I49" s="20"/>
      <c r="J49" s="20"/>
      <c r="M49" s="20"/>
      <c r="N49" s="20"/>
      <c r="O49" s="20"/>
      <c r="P49" s="20"/>
    </row>
    <row r="50" spans="1:16" ht="16.5" customHeight="1">
      <c r="A50" s="20"/>
      <c r="D50" s="20"/>
      <c r="E50" s="20"/>
      <c r="F50" s="20"/>
      <c r="G50" s="20"/>
      <c r="H50" s="20"/>
      <c r="I50" s="20"/>
      <c r="J50" s="20"/>
      <c r="M50" s="20"/>
      <c r="N50" s="20"/>
      <c r="O50" s="20"/>
      <c r="P50" s="20"/>
    </row>
    <row r="51" spans="1:16" ht="16.5" customHeight="1">
      <c r="A51" s="20"/>
      <c r="D51" s="20"/>
      <c r="E51" s="20"/>
      <c r="F51" s="20"/>
      <c r="G51" s="20"/>
      <c r="H51" s="20"/>
      <c r="I51" s="20"/>
      <c r="J51" s="20"/>
      <c r="L51" s="64"/>
      <c r="M51" s="20"/>
      <c r="N51" s="20"/>
      <c r="O51" s="20"/>
      <c r="P51" s="20"/>
    </row>
    <row r="52" spans="1:16" ht="16.5" customHeight="1">
      <c r="A52" s="20"/>
      <c r="D52" s="20"/>
      <c r="E52" s="20"/>
      <c r="F52" s="20"/>
      <c r="G52" s="20"/>
      <c r="H52" s="20"/>
      <c r="I52" s="20"/>
      <c r="J52" s="20"/>
      <c r="M52" s="20"/>
      <c r="N52" s="20"/>
      <c r="O52" s="20"/>
      <c r="P52" s="20"/>
    </row>
    <row r="53" spans="1:16" ht="16.5" customHeight="1">
      <c r="A53" s="20"/>
      <c r="D53" s="20"/>
      <c r="E53" s="20"/>
      <c r="F53" s="20"/>
      <c r="G53" s="20"/>
      <c r="H53" s="20"/>
      <c r="I53" s="20"/>
      <c r="J53" s="20"/>
      <c r="M53" s="20"/>
      <c r="N53" s="20"/>
      <c r="O53" s="20"/>
      <c r="P53" s="20"/>
    </row>
    <row r="54" spans="1:16" ht="16.5" customHeight="1">
      <c r="A54" s="20"/>
      <c r="D54" s="20"/>
      <c r="E54" s="20"/>
      <c r="F54" s="20"/>
      <c r="G54" s="20"/>
      <c r="H54" s="20"/>
      <c r="I54" s="20"/>
      <c r="J54" s="20"/>
      <c r="M54" s="20"/>
      <c r="N54" s="20"/>
      <c r="O54" s="20"/>
      <c r="P54" s="20"/>
    </row>
    <row r="55" spans="1:16" ht="16.5" customHeight="1">
      <c r="A55" s="20"/>
      <c r="D55" s="20"/>
      <c r="E55" s="20"/>
      <c r="F55" s="20"/>
      <c r="G55" s="20"/>
      <c r="H55" s="20"/>
      <c r="I55" s="20"/>
      <c r="J55" s="20"/>
      <c r="M55" s="20"/>
      <c r="N55" s="20"/>
      <c r="O55" s="20"/>
      <c r="P55" s="20"/>
    </row>
    <row r="56" spans="1:16" ht="16.5" customHeight="1">
      <c r="A56" s="20"/>
      <c r="D56" s="20"/>
      <c r="E56" s="20"/>
      <c r="F56" s="20"/>
      <c r="G56" s="20"/>
      <c r="H56" s="20"/>
      <c r="I56" s="20"/>
      <c r="J56" s="20"/>
      <c r="M56" s="20"/>
      <c r="N56" s="20"/>
      <c r="O56" s="20"/>
      <c r="P56" s="20"/>
    </row>
    <row r="57" spans="1:16" ht="16.5" customHeight="1">
      <c r="A57" s="20"/>
      <c r="D57" s="20"/>
      <c r="E57" s="20"/>
      <c r="F57" s="20"/>
      <c r="G57" s="20"/>
      <c r="H57" s="20"/>
      <c r="I57" s="20"/>
      <c r="J57" s="20"/>
      <c r="M57" s="20"/>
      <c r="N57" s="20"/>
      <c r="O57" s="20"/>
      <c r="P57" s="20"/>
    </row>
    <row r="58" spans="1:16" ht="16.5" customHeight="1">
      <c r="A58" s="20"/>
      <c r="D58" s="20"/>
      <c r="E58" s="20"/>
      <c r="F58" s="20"/>
      <c r="G58" s="20"/>
      <c r="H58" s="20"/>
      <c r="I58" s="20"/>
      <c r="J58" s="20"/>
      <c r="M58" s="20"/>
      <c r="N58" s="20"/>
      <c r="O58" s="20"/>
      <c r="P58" s="20"/>
    </row>
    <row r="59" spans="1:16" ht="16.5" customHeight="1">
      <c r="A59" s="20"/>
      <c r="D59" s="20"/>
      <c r="E59" s="20"/>
      <c r="F59" s="20"/>
      <c r="G59" s="20"/>
      <c r="H59" s="20"/>
      <c r="I59" s="20"/>
      <c r="J59" s="20"/>
      <c r="M59" s="20"/>
      <c r="N59" s="20"/>
      <c r="O59" s="20"/>
      <c r="P59" s="20"/>
    </row>
    <row r="60" spans="1:16" ht="16.5" customHeight="1">
      <c r="A60" s="20"/>
      <c r="D60" s="20"/>
      <c r="E60" s="20"/>
      <c r="F60" s="20"/>
      <c r="G60" s="20"/>
      <c r="H60" s="20"/>
      <c r="I60" s="20"/>
      <c r="J60" s="20"/>
      <c r="M60" s="20"/>
      <c r="N60" s="20"/>
      <c r="O60" s="20"/>
      <c r="P60" s="20"/>
    </row>
    <row r="61" spans="1:16" ht="16.5" customHeight="1">
      <c r="A61" s="20"/>
      <c r="D61" s="20"/>
      <c r="E61" s="20"/>
      <c r="F61" s="20"/>
      <c r="G61" s="20"/>
      <c r="H61" s="20"/>
      <c r="I61" s="20"/>
      <c r="J61" s="20"/>
      <c r="M61" s="20"/>
      <c r="N61" s="20"/>
      <c r="O61" s="20"/>
      <c r="P61" s="20"/>
    </row>
    <row r="62" spans="1:16" ht="16.5" customHeight="1">
      <c r="A62" s="20"/>
      <c r="D62" s="20"/>
      <c r="E62" s="20"/>
      <c r="F62" s="20"/>
      <c r="G62" s="20"/>
      <c r="H62" s="20"/>
      <c r="I62" s="20"/>
      <c r="J62" s="20"/>
      <c r="M62" s="20"/>
      <c r="N62" s="20"/>
      <c r="O62" s="20"/>
      <c r="P62" s="20"/>
    </row>
    <row r="63" spans="1:16" ht="16.5" customHeight="1">
      <c r="A63" s="20"/>
      <c r="D63" s="20"/>
      <c r="E63" s="20"/>
      <c r="F63" s="20"/>
      <c r="G63" s="20"/>
      <c r="H63" s="20"/>
      <c r="I63" s="20"/>
      <c r="J63" s="20"/>
      <c r="M63" s="20"/>
      <c r="N63" s="20"/>
      <c r="O63" s="20"/>
      <c r="P63" s="20"/>
    </row>
    <row r="64" spans="1:16" ht="16.5" customHeight="1">
      <c r="A64" s="20"/>
      <c r="D64" s="20"/>
      <c r="E64" s="20"/>
      <c r="F64" s="20"/>
      <c r="G64" s="20"/>
      <c r="H64" s="20"/>
      <c r="I64" s="20"/>
      <c r="J64" s="20"/>
      <c r="M64" s="20"/>
      <c r="N64" s="20"/>
      <c r="O64" s="20"/>
      <c r="P64" s="20"/>
    </row>
    <row r="65" spans="1:16" ht="16.5" customHeight="1">
      <c r="A65" s="20"/>
      <c r="D65" s="20"/>
      <c r="E65" s="20"/>
      <c r="F65" s="20"/>
      <c r="G65" s="20"/>
      <c r="H65" s="20"/>
      <c r="I65" s="20"/>
      <c r="J65" s="20"/>
      <c r="L65" s="20"/>
      <c r="M65" s="20"/>
      <c r="N65" s="20"/>
      <c r="O65" s="20"/>
      <c r="P65" s="20"/>
    </row>
    <row r="66" spans="1:16" ht="16.5" customHeight="1">
      <c r="A66" s="20"/>
      <c r="D66" s="20"/>
      <c r="E66" s="20"/>
      <c r="F66" s="20"/>
      <c r="G66" s="20"/>
      <c r="H66" s="20"/>
      <c r="I66" s="20"/>
      <c r="J66" s="20"/>
      <c r="L66" s="20"/>
      <c r="M66" s="20"/>
      <c r="N66" s="20"/>
      <c r="O66" s="20"/>
      <c r="P66" s="20"/>
    </row>
    <row r="67" spans="1:16" ht="16.5" customHeight="1">
      <c r="A67" s="20"/>
      <c r="D67" s="20"/>
      <c r="E67" s="20"/>
      <c r="F67" s="20"/>
      <c r="G67" s="20"/>
      <c r="H67" s="20"/>
      <c r="I67" s="20"/>
      <c r="J67" s="20"/>
      <c r="L67" s="20"/>
      <c r="M67" s="20"/>
      <c r="N67" s="20"/>
      <c r="O67" s="20"/>
      <c r="P67" s="20"/>
    </row>
    <row r="68" spans="1:16" ht="16.5" customHeight="1">
      <c r="A68" s="20"/>
      <c r="D68" s="20"/>
      <c r="E68" s="20"/>
      <c r="F68" s="20"/>
      <c r="G68" s="20"/>
      <c r="H68" s="20"/>
      <c r="I68" s="20"/>
      <c r="J68" s="20"/>
      <c r="L68" s="20"/>
      <c r="M68" s="20"/>
      <c r="N68" s="20"/>
      <c r="O68" s="20"/>
      <c r="P68" s="20"/>
    </row>
    <row r="69" spans="1:16" ht="16.5" customHeight="1">
      <c r="A69" s="20"/>
      <c r="D69" s="20"/>
      <c r="E69" s="20"/>
      <c r="F69" s="20"/>
      <c r="G69" s="20"/>
      <c r="H69" s="20"/>
      <c r="I69" s="20"/>
      <c r="J69" s="20"/>
      <c r="L69" s="20"/>
      <c r="M69" s="20"/>
      <c r="N69" s="20"/>
      <c r="O69" s="20"/>
      <c r="P69" s="20"/>
    </row>
    <row r="70" spans="1:16" ht="16.5" customHeight="1">
      <c r="A70" s="20"/>
      <c r="D70" s="20"/>
      <c r="E70" s="20"/>
      <c r="F70" s="20"/>
      <c r="G70" s="20"/>
      <c r="H70" s="20"/>
      <c r="I70" s="20"/>
      <c r="J70" s="20"/>
      <c r="L70" s="20"/>
      <c r="M70" s="20"/>
      <c r="N70" s="20"/>
      <c r="O70" s="20"/>
      <c r="P70" s="20"/>
    </row>
    <row r="71" spans="1:16" ht="16.5" customHeight="1">
      <c r="A71" s="20"/>
      <c r="D71" s="20"/>
      <c r="E71" s="20"/>
      <c r="F71" s="20"/>
      <c r="G71" s="20"/>
      <c r="H71" s="20"/>
      <c r="I71" s="20"/>
      <c r="J71" s="20"/>
      <c r="L71" s="20"/>
      <c r="M71" s="20"/>
      <c r="N71" s="20"/>
      <c r="O71" s="20"/>
      <c r="P71" s="20"/>
    </row>
    <row r="72" spans="1:16" ht="16.5" customHeight="1">
      <c r="A72" s="20"/>
      <c r="D72" s="20"/>
      <c r="E72" s="20"/>
      <c r="F72" s="20"/>
      <c r="G72" s="20"/>
      <c r="H72" s="20"/>
      <c r="I72" s="20"/>
      <c r="J72" s="20"/>
      <c r="L72" s="20"/>
      <c r="M72" s="20"/>
      <c r="N72" s="20"/>
      <c r="O72" s="20"/>
      <c r="P72" s="20"/>
    </row>
    <row r="73" spans="1:16" ht="16.5" customHeight="1">
      <c r="A73" s="20"/>
      <c r="D73" s="20"/>
      <c r="E73" s="20"/>
      <c r="F73" s="20"/>
      <c r="G73" s="20"/>
      <c r="H73" s="20"/>
      <c r="I73" s="20"/>
      <c r="J73" s="20"/>
      <c r="L73" s="20"/>
      <c r="M73" s="20"/>
      <c r="N73" s="20"/>
      <c r="O73" s="20"/>
      <c r="P73" s="20"/>
    </row>
    <row r="74" spans="1:16" ht="16.5" customHeight="1">
      <c r="A74" s="20"/>
      <c r="D74" s="20"/>
      <c r="E74" s="20"/>
      <c r="F74" s="20"/>
      <c r="G74" s="20"/>
      <c r="H74" s="20"/>
      <c r="I74" s="20"/>
      <c r="J74" s="20"/>
      <c r="L74" s="20"/>
      <c r="M74" s="20"/>
      <c r="N74" s="20"/>
      <c r="O74" s="20"/>
      <c r="P74" s="20"/>
    </row>
    <row r="75" spans="1:16" ht="16.5" customHeight="1">
      <c r="A75" s="20"/>
      <c r="D75" s="20"/>
      <c r="E75" s="20"/>
      <c r="F75" s="20"/>
      <c r="G75" s="20"/>
      <c r="H75" s="20"/>
      <c r="I75" s="20"/>
      <c r="J75" s="20"/>
      <c r="L75" s="20"/>
      <c r="M75" s="20"/>
      <c r="N75" s="20"/>
      <c r="O75" s="20"/>
      <c r="P75" s="20"/>
    </row>
    <row r="76" spans="1:16" ht="16.5" customHeight="1">
      <c r="A76" s="20"/>
      <c r="D76" s="20"/>
      <c r="E76" s="20"/>
      <c r="F76" s="20"/>
      <c r="G76" s="20"/>
      <c r="H76" s="20"/>
      <c r="I76" s="20"/>
      <c r="J76" s="20"/>
      <c r="L76" s="20"/>
      <c r="M76" s="20"/>
      <c r="N76" s="20"/>
      <c r="O76" s="20"/>
      <c r="P76" s="20"/>
    </row>
    <row r="77" spans="1:16" ht="16.5" customHeight="1">
      <c r="A77" s="20"/>
      <c r="D77" s="20"/>
      <c r="E77" s="20"/>
      <c r="F77" s="20"/>
      <c r="G77" s="20"/>
      <c r="H77" s="20"/>
      <c r="I77" s="20"/>
      <c r="J77" s="20"/>
      <c r="L77" s="20"/>
      <c r="M77" s="20"/>
      <c r="N77" s="20"/>
      <c r="O77" s="20"/>
      <c r="P77" s="20"/>
    </row>
    <row r="78" spans="1:16" ht="16.5" customHeight="1">
      <c r="A78" s="20"/>
      <c r="D78" s="20"/>
      <c r="E78" s="20"/>
      <c r="F78" s="20"/>
      <c r="G78" s="20"/>
      <c r="H78" s="20"/>
      <c r="I78" s="20"/>
      <c r="J78" s="20"/>
      <c r="L78" s="20"/>
      <c r="M78" s="20"/>
      <c r="N78" s="20"/>
      <c r="O78" s="20"/>
      <c r="P78" s="20"/>
    </row>
    <row r="79" spans="1:16" ht="16.5" customHeight="1">
      <c r="A79" s="20"/>
      <c r="D79" s="20"/>
      <c r="E79" s="20"/>
      <c r="F79" s="20"/>
      <c r="G79" s="20"/>
      <c r="H79" s="20"/>
      <c r="I79" s="20"/>
      <c r="J79" s="20"/>
      <c r="L79" s="20"/>
      <c r="M79" s="20"/>
      <c r="N79" s="20"/>
      <c r="O79" s="20"/>
      <c r="P79" s="20"/>
    </row>
    <row r="80" spans="1:16" ht="16.5" customHeight="1">
      <c r="A80" s="20"/>
      <c r="D80" s="20"/>
      <c r="E80" s="20"/>
      <c r="F80" s="20"/>
      <c r="G80" s="20"/>
      <c r="H80" s="20"/>
      <c r="I80" s="20"/>
      <c r="J80" s="20"/>
      <c r="L80" s="20"/>
      <c r="M80" s="20"/>
      <c r="N80" s="20"/>
      <c r="O80" s="20"/>
      <c r="P80" s="20"/>
    </row>
    <row r="81" spans="1:16" ht="16.5" customHeight="1">
      <c r="A81" s="20"/>
      <c r="D81" s="20"/>
      <c r="E81" s="20"/>
      <c r="F81" s="20"/>
      <c r="G81" s="20"/>
      <c r="H81" s="20"/>
      <c r="I81" s="20"/>
      <c r="J81" s="20"/>
      <c r="L81" s="20"/>
      <c r="M81" s="20"/>
      <c r="N81" s="20"/>
      <c r="O81" s="20"/>
      <c r="P81" s="20"/>
    </row>
    <row r="82" spans="1:16" ht="16.5" customHeight="1">
      <c r="A82" s="20"/>
      <c r="D82" s="20"/>
      <c r="E82" s="20"/>
      <c r="F82" s="20"/>
      <c r="G82" s="20"/>
      <c r="H82" s="20"/>
      <c r="I82" s="20"/>
      <c r="J82" s="20"/>
      <c r="L82" s="20"/>
      <c r="M82" s="20"/>
      <c r="N82" s="20"/>
      <c r="O82" s="20"/>
      <c r="P82" s="20"/>
    </row>
    <row r="83" spans="1:16" ht="16.5" customHeight="1">
      <c r="A83" s="20"/>
      <c r="D83" s="20"/>
      <c r="E83" s="20"/>
      <c r="F83" s="20"/>
      <c r="G83" s="20"/>
      <c r="H83" s="20"/>
      <c r="I83" s="20"/>
      <c r="J83" s="20"/>
      <c r="L83" s="20"/>
      <c r="M83" s="20"/>
      <c r="N83" s="20"/>
      <c r="O83" s="20"/>
      <c r="P83" s="20"/>
    </row>
    <row r="84" spans="1:16" ht="16.5" customHeight="1">
      <c r="A84" s="20"/>
      <c r="D84" s="20"/>
      <c r="E84" s="20"/>
      <c r="F84" s="20"/>
      <c r="G84" s="20"/>
      <c r="H84" s="20"/>
      <c r="I84" s="20"/>
      <c r="J84" s="20"/>
      <c r="L84" s="20"/>
      <c r="M84" s="20"/>
      <c r="N84" s="20"/>
      <c r="O84" s="20"/>
      <c r="P84" s="20"/>
    </row>
    <row r="85" spans="1:16" ht="16.5" customHeight="1">
      <c r="A85" s="20"/>
      <c r="D85" s="20"/>
      <c r="E85" s="20"/>
      <c r="F85" s="20"/>
      <c r="G85" s="20"/>
      <c r="H85" s="20"/>
      <c r="I85" s="20"/>
      <c r="J85" s="20"/>
      <c r="L85" s="20"/>
      <c r="M85" s="20"/>
      <c r="N85" s="20"/>
      <c r="O85" s="20"/>
      <c r="P85" s="20"/>
    </row>
    <row r="86" spans="1:16" ht="16.5" customHeight="1">
      <c r="A86" s="20"/>
      <c r="D86" s="20"/>
      <c r="E86" s="20"/>
      <c r="F86" s="20"/>
      <c r="G86" s="20"/>
      <c r="H86" s="20"/>
      <c r="I86" s="20"/>
      <c r="J86" s="20"/>
      <c r="L86" s="20"/>
      <c r="M86" s="20"/>
      <c r="N86" s="20"/>
      <c r="O86" s="20"/>
      <c r="P86" s="20"/>
    </row>
    <row r="87" spans="1:16" ht="16.5" customHeight="1">
      <c r="A87" s="20"/>
      <c r="D87" s="20"/>
      <c r="E87" s="20"/>
      <c r="F87" s="20"/>
      <c r="G87" s="20"/>
      <c r="H87" s="20"/>
      <c r="I87" s="20"/>
      <c r="J87" s="20"/>
      <c r="L87" s="20"/>
      <c r="M87" s="20"/>
      <c r="N87" s="20"/>
      <c r="O87" s="20"/>
      <c r="P87" s="20"/>
    </row>
    <row r="88" spans="1:16" ht="16.5" customHeight="1">
      <c r="A88" s="20"/>
      <c r="D88" s="20"/>
      <c r="E88" s="20"/>
      <c r="F88" s="20"/>
      <c r="G88" s="20"/>
      <c r="H88" s="20"/>
      <c r="I88" s="20"/>
      <c r="J88" s="20"/>
      <c r="L88" s="20"/>
      <c r="M88" s="20"/>
      <c r="N88" s="20"/>
      <c r="O88" s="20"/>
      <c r="P88" s="20"/>
    </row>
    <row r="89" spans="1:16" ht="16.5" customHeight="1">
      <c r="A89" s="20"/>
      <c r="D89" s="20"/>
      <c r="E89" s="20"/>
      <c r="F89" s="20"/>
      <c r="G89" s="20"/>
      <c r="H89" s="20"/>
      <c r="I89" s="20"/>
      <c r="J89" s="20"/>
      <c r="L89" s="20"/>
      <c r="M89" s="20"/>
      <c r="N89" s="20"/>
      <c r="O89" s="20"/>
      <c r="P89" s="20"/>
    </row>
    <row r="90" spans="1:16" ht="16.5" customHeight="1">
      <c r="A90" s="20"/>
      <c r="D90" s="20"/>
      <c r="E90" s="20"/>
      <c r="F90" s="20"/>
      <c r="G90" s="20"/>
      <c r="H90" s="20"/>
      <c r="I90" s="20"/>
      <c r="J90" s="20"/>
      <c r="L90" s="20"/>
      <c r="M90" s="20"/>
      <c r="N90" s="20"/>
      <c r="O90" s="20"/>
      <c r="P90" s="20"/>
    </row>
    <row r="91" spans="1:16" ht="16.5" customHeight="1">
      <c r="A91" s="20"/>
      <c r="D91" s="20"/>
      <c r="E91" s="20"/>
      <c r="F91" s="20"/>
      <c r="G91" s="20"/>
      <c r="H91" s="20"/>
      <c r="I91" s="20"/>
      <c r="J91" s="20"/>
      <c r="L91" s="20"/>
      <c r="M91" s="20"/>
      <c r="N91" s="20"/>
      <c r="O91" s="20"/>
      <c r="P91" s="20"/>
    </row>
    <row r="92" spans="1:16" ht="16.5" customHeight="1">
      <c r="A92" s="20"/>
      <c r="D92" s="20"/>
      <c r="E92" s="20"/>
      <c r="F92" s="20"/>
      <c r="G92" s="20"/>
      <c r="H92" s="20"/>
      <c r="I92" s="20"/>
      <c r="J92" s="20"/>
      <c r="L92" s="20"/>
      <c r="M92" s="20"/>
      <c r="N92" s="20"/>
      <c r="O92" s="20"/>
      <c r="P92" s="20"/>
    </row>
    <row r="93" spans="1:16" ht="16.5" customHeight="1">
      <c r="A93" s="20"/>
      <c r="D93" s="20"/>
      <c r="E93" s="20"/>
      <c r="F93" s="20"/>
      <c r="G93" s="20"/>
      <c r="H93" s="20"/>
      <c r="I93" s="20"/>
      <c r="J93" s="20"/>
      <c r="L93" s="20"/>
      <c r="M93" s="20"/>
      <c r="N93" s="20"/>
      <c r="O93" s="20"/>
      <c r="P93" s="20"/>
    </row>
    <row r="94" spans="1:16" ht="16.5" customHeight="1">
      <c r="A94" s="20"/>
      <c r="D94" s="20"/>
      <c r="E94" s="20"/>
      <c r="F94" s="20"/>
      <c r="G94" s="20"/>
      <c r="H94" s="20"/>
      <c r="I94" s="20"/>
      <c r="J94" s="20"/>
      <c r="L94" s="20"/>
      <c r="M94" s="20"/>
      <c r="N94" s="20"/>
      <c r="O94" s="20"/>
      <c r="P94" s="20"/>
    </row>
    <row r="95" spans="1:16" ht="16.5" customHeight="1">
      <c r="A95" s="20"/>
      <c r="D95" s="20"/>
      <c r="E95" s="20"/>
      <c r="F95" s="20"/>
      <c r="G95" s="20"/>
      <c r="H95" s="20"/>
      <c r="I95" s="20"/>
      <c r="J95" s="20"/>
      <c r="L95" s="20"/>
      <c r="M95" s="20"/>
      <c r="N95" s="20"/>
      <c r="O95" s="20"/>
      <c r="P95" s="20"/>
    </row>
    <row r="96" spans="1:16" ht="16.5" customHeight="1">
      <c r="A96" s="20"/>
      <c r="D96" s="20"/>
      <c r="E96" s="20"/>
      <c r="F96" s="20"/>
      <c r="G96" s="20"/>
      <c r="H96" s="20"/>
      <c r="I96" s="20"/>
      <c r="J96" s="20"/>
      <c r="L96" s="20"/>
      <c r="M96" s="20"/>
      <c r="N96" s="20"/>
      <c r="O96" s="20"/>
      <c r="P96" s="20"/>
    </row>
    <row r="97" spans="1:16" ht="16.5" customHeight="1">
      <c r="A97" s="20"/>
      <c r="D97" s="20"/>
      <c r="E97" s="20"/>
      <c r="F97" s="20"/>
      <c r="G97" s="20"/>
      <c r="H97" s="20"/>
      <c r="I97" s="20"/>
      <c r="J97" s="20"/>
      <c r="L97" s="20"/>
      <c r="M97" s="20"/>
      <c r="N97" s="20"/>
      <c r="O97" s="20"/>
      <c r="P97" s="20"/>
    </row>
    <row r="98" spans="1:16" ht="16.5" customHeight="1">
      <c r="A98" s="20"/>
      <c r="D98" s="20"/>
      <c r="E98" s="20"/>
      <c r="F98" s="20"/>
      <c r="G98" s="20"/>
      <c r="H98" s="20"/>
      <c r="I98" s="20"/>
      <c r="J98" s="20"/>
      <c r="L98" s="20"/>
      <c r="M98" s="20"/>
      <c r="N98" s="20"/>
      <c r="O98" s="20"/>
      <c r="P98" s="20"/>
    </row>
    <row r="99" spans="1:16" ht="16.5" customHeight="1">
      <c r="A99" s="20"/>
      <c r="D99" s="20"/>
      <c r="E99" s="20"/>
      <c r="F99" s="20"/>
      <c r="G99" s="20"/>
      <c r="H99" s="20"/>
      <c r="I99" s="20"/>
      <c r="J99" s="20"/>
      <c r="L99" s="20"/>
      <c r="M99" s="20"/>
      <c r="N99" s="20"/>
      <c r="O99" s="20"/>
      <c r="P99" s="20"/>
    </row>
    <row r="100" spans="1:16" ht="16.5" customHeight="1">
      <c r="A100" s="20"/>
      <c r="D100" s="20"/>
      <c r="E100" s="20"/>
      <c r="F100" s="20"/>
      <c r="G100" s="20"/>
      <c r="H100" s="20"/>
      <c r="I100" s="20"/>
      <c r="J100" s="20"/>
      <c r="L100" s="20"/>
      <c r="M100" s="20"/>
      <c r="N100" s="20"/>
      <c r="O100" s="20"/>
      <c r="P100" s="20"/>
    </row>
    <row r="101" spans="1:16" ht="16.5" customHeight="1">
      <c r="A101" s="20"/>
      <c r="D101" s="20"/>
      <c r="E101" s="20"/>
      <c r="F101" s="20"/>
      <c r="G101" s="20"/>
      <c r="H101" s="20"/>
      <c r="I101" s="20"/>
      <c r="J101" s="20"/>
      <c r="L101" s="20"/>
      <c r="M101" s="20"/>
      <c r="N101" s="20"/>
      <c r="O101" s="20"/>
      <c r="P101" s="20"/>
    </row>
    <row r="102" spans="1:16" ht="16.5" customHeight="1">
      <c r="A102" s="20"/>
      <c r="D102" s="20"/>
      <c r="E102" s="20"/>
      <c r="F102" s="20"/>
      <c r="G102" s="20"/>
      <c r="H102" s="20"/>
      <c r="I102" s="20"/>
      <c r="J102" s="20"/>
      <c r="L102" s="20"/>
      <c r="M102" s="20"/>
      <c r="N102" s="20"/>
      <c r="O102" s="20"/>
      <c r="P102" s="20"/>
    </row>
    <row r="103" spans="1:16" ht="16.5" customHeight="1">
      <c r="A103" s="20"/>
      <c r="D103" s="20"/>
      <c r="E103" s="20"/>
      <c r="F103" s="20"/>
      <c r="G103" s="20"/>
      <c r="H103" s="20"/>
      <c r="I103" s="20"/>
      <c r="J103" s="20"/>
      <c r="L103" s="20"/>
      <c r="M103" s="20"/>
      <c r="N103" s="20"/>
      <c r="O103" s="20"/>
      <c r="P103" s="20"/>
    </row>
    <row r="104" spans="1:16" ht="16.5" customHeight="1">
      <c r="A104" s="20"/>
      <c r="D104" s="20"/>
      <c r="E104" s="20"/>
      <c r="F104" s="20"/>
      <c r="G104" s="20"/>
      <c r="H104" s="20"/>
      <c r="I104" s="20"/>
      <c r="J104" s="20"/>
      <c r="L104" s="20"/>
      <c r="M104" s="20"/>
      <c r="N104" s="20"/>
      <c r="O104" s="20"/>
      <c r="P104" s="20"/>
    </row>
    <row r="105" spans="1:16" ht="16.5" customHeight="1">
      <c r="A105" s="20"/>
      <c r="D105" s="20"/>
      <c r="E105" s="20"/>
      <c r="F105" s="20"/>
      <c r="G105" s="20"/>
      <c r="H105" s="20"/>
      <c r="I105" s="20"/>
      <c r="J105" s="20"/>
      <c r="L105" s="20"/>
      <c r="M105" s="20"/>
      <c r="N105" s="20"/>
      <c r="O105" s="20"/>
      <c r="P105" s="20"/>
    </row>
    <row r="106" spans="1:16" ht="16.5" customHeight="1">
      <c r="A106" s="20"/>
      <c r="D106" s="20"/>
      <c r="E106" s="20"/>
      <c r="F106" s="20"/>
      <c r="G106" s="20"/>
      <c r="H106" s="20"/>
      <c r="I106" s="20"/>
      <c r="J106" s="20"/>
      <c r="L106" s="20"/>
      <c r="M106" s="20"/>
      <c r="N106" s="20"/>
      <c r="O106" s="20"/>
      <c r="P106" s="20"/>
    </row>
    <row r="107" spans="1:16" ht="16.5" customHeight="1">
      <c r="A107" s="20"/>
      <c r="D107" s="20"/>
      <c r="E107" s="20"/>
      <c r="F107" s="20"/>
      <c r="G107" s="20"/>
      <c r="H107" s="20"/>
      <c r="I107" s="20"/>
      <c r="J107" s="20"/>
      <c r="L107" s="20"/>
      <c r="M107" s="20"/>
      <c r="N107" s="20"/>
      <c r="O107" s="20"/>
      <c r="P107" s="20"/>
    </row>
    <row r="108" spans="1:16" ht="16.5" customHeight="1">
      <c r="A108" s="20"/>
      <c r="D108" s="20"/>
      <c r="E108" s="20"/>
      <c r="F108" s="20"/>
      <c r="G108" s="20"/>
      <c r="H108" s="20"/>
      <c r="I108" s="20"/>
      <c r="J108" s="20"/>
      <c r="L108" s="20"/>
      <c r="M108" s="20"/>
      <c r="N108" s="20"/>
      <c r="O108" s="20"/>
      <c r="P108" s="20"/>
    </row>
    <row r="109" spans="1:16" ht="16.5" customHeight="1">
      <c r="A109" s="20"/>
      <c r="D109" s="20"/>
      <c r="E109" s="20"/>
      <c r="F109" s="20"/>
      <c r="G109" s="20"/>
      <c r="H109" s="20"/>
      <c r="I109" s="20"/>
      <c r="J109" s="20"/>
      <c r="L109" s="20"/>
      <c r="M109" s="20"/>
      <c r="N109" s="20"/>
      <c r="O109" s="20"/>
      <c r="P109" s="20"/>
    </row>
    <row r="110" spans="1:16" ht="16.5" customHeight="1">
      <c r="A110" s="20"/>
      <c r="D110" s="20"/>
      <c r="E110" s="20"/>
      <c r="F110" s="20"/>
      <c r="G110" s="20"/>
      <c r="H110" s="20"/>
      <c r="I110" s="20"/>
      <c r="J110" s="20"/>
      <c r="L110" s="20"/>
      <c r="M110" s="20"/>
      <c r="N110" s="20"/>
      <c r="O110" s="20"/>
      <c r="P110" s="20"/>
    </row>
    <row r="111" spans="1:16" ht="16.5" customHeight="1">
      <c r="A111" s="20"/>
      <c r="D111" s="20"/>
      <c r="E111" s="20"/>
      <c r="F111" s="20"/>
      <c r="G111" s="20"/>
      <c r="H111" s="20"/>
      <c r="I111" s="20"/>
      <c r="J111" s="20"/>
      <c r="L111" s="20"/>
      <c r="M111" s="20"/>
      <c r="N111" s="20"/>
      <c r="O111" s="20"/>
      <c r="P111" s="20"/>
    </row>
    <row r="112" spans="1:16" ht="16.5" customHeight="1">
      <c r="A112" s="20"/>
      <c r="D112" s="20"/>
      <c r="E112" s="20"/>
      <c r="F112" s="20"/>
      <c r="G112" s="20"/>
      <c r="H112" s="20"/>
      <c r="I112" s="20"/>
      <c r="J112" s="20"/>
      <c r="L112" s="20"/>
      <c r="M112" s="20"/>
      <c r="N112" s="20"/>
      <c r="O112" s="20"/>
      <c r="P112" s="20"/>
    </row>
    <row r="113" spans="1:16" ht="16.5" customHeight="1">
      <c r="A113" s="20"/>
      <c r="D113" s="20"/>
      <c r="E113" s="20"/>
      <c r="F113" s="20"/>
      <c r="G113" s="20"/>
      <c r="H113" s="20"/>
      <c r="I113" s="20"/>
      <c r="J113" s="20"/>
      <c r="L113" s="20"/>
      <c r="M113" s="20"/>
      <c r="N113" s="20"/>
      <c r="O113" s="20"/>
      <c r="P113" s="20"/>
    </row>
    <row r="114" spans="1:16" ht="16.5" customHeight="1">
      <c r="A114" s="20"/>
      <c r="D114" s="20"/>
      <c r="E114" s="20"/>
      <c r="F114" s="20"/>
      <c r="G114" s="20"/>
      <c r="H114" s="20"/>
      <c r="I114" s="20"/>
      <c r="J114" s="20"/>
      <c r="L114" s="20"/>
      <c r="M114" s="20"/>
      <c r="N114" s="20"/>
      <c r="O114" s="20"/>
      <c r="P114" s="20"/>
    </row>
    <row r="115" spans="1:16" ht="16.5" customHeight="1">
      <c r="A115" s="20"/>
      <c r="D115" s="20"/>
      <c r="E115" s="20"/>
      <c r="F115" s="20"/>
      <c r="G115" s="20"/>
      <c r="H115" s="20"/>
      <c r="I115" s="20"/>
      <c r="J115" s="20"/>
      <c r="L115" s="20"/>
      <c r="M115" s="20"/>
      <c r="N115" s="20"/>
      <c r="O115" s="20"/>
      <c r="P115" s="20"/>
    </row>
    <row r="116" spans="1:16" ht="16.5" customHeight="1">
      <c r="A116" s="20"/>
      <c r="D116" s="20"/>
      <c r="E116" s="20"/>
      <c r="F116" s="20"/>
      <c r="G116" s="20"/>
      <c r="H116" s="20"/>
      <c r="I116" s="20"/>
      <c r="J116" s="20"/>
      <c r="L116" s="20"/>
      <c r="M116" s="20"/>
      <c r="N116" s="20"/>
      <c r="O116" s="20"/>
      <c r="P116" s="20"/>
    </row>
    <row r="117" spans="1:16" ht="16.5" customHeight="1">
      <c r="A117" s="20"/>
      <c r="D117" s="20"/>
      <c r="E117" s="20"/>
      <c r="F117" s="20"/>
      <c r="G117" s="20"/>
      <c r="H117" s="20"/>
      <c r="I117" s="20"/>
      <c r="J117" s="20"/>
      <c r="L117" s="20"/>
      <c r="M117" s="20"/>
      <c r="N117" s="20"/>
      <c r="O117" s="20"/>
      <c r="P117" s="20"/>
    </row>
    <row r="118" spans="1:16" ht="16.5" customHeight="1">
      <c r="A118" s="20"/>
      <c r="D118" s="20"/>
      <c r="E118" s="20"/>
      <c r="F118" s="20"/>
      <c r="G118" s="20"/>
      <c r="H118" s="20"/>
      <c r="I118" s="20"/>
      <c r="J118" s="20"/>
      <c r="L118" s="20"/>
      <c r="M118" s="20"/>
      <c r="N118" s="20"/>
      <c r="O118" s="20"/>
      <c r="P118" s="20"/>
    </row>
    <row r="119" spans="1:16" ht="16.5" customHeight="1">
      <c r="A119" s="20"/>
      <c r="D119" s="20"/>
      <c r="E119" s="20"/>
      <c r="F119" s="20"/>
      <c r="G119" s="20"/>
      <c r="H119" s="20"/>
      <c r="I119" s="20"/>
      <c r="J119" s="20"/>
      <c r="L119" s="20"/>
      <c r="M119" s="20"/>
      <c r="N119" s="20"/>
      <c r="O119" s="20"/>
      <c r="P119" s="20"/>
    </row>
    <row r="120" spans="1:16" ht="16.5" customHeight="1">
      <c r="A120" s="20"/>
      <c r="D120" s="20"/>
      <c r="E120" s="20"/>
      <c r="F120" s="20"/>
      <c r="G120" s="20"/>
      <c r="H120" s="20"/>
      <c r="I120" s="20"/>
      <c r="J120" s="20"/>
      <c r="L120" s="20"/>
      <c r="M120" s="20"/>
      <c r="N120" s="20"/>
      <c r="O120" s="20"/>
      <c r="P120" s="20"/>
    </row>
    <row r="121" spans="1:16" ht="16.5" customHeight="1">
      <c r="A121" s="20"/>
      <c r="D121" s="20"/>
      <c r="E121" s="20"/>
      <c r="F121" s="20"/>
      <c r="G121" s="20"/>
      <c r="H121" s="20"/>
      <c r="I121" s="20"/>
      <c r="J121" s="20"/>
      <c r="L121" s="20"/>
      <c r="M121" s="20"/>
      <c r="N121" s="20"/>
      <c r="O121" s="20"/>
      <c r="P121" s="20"/>
    </row>
    <row r="122" spans="1:16" ht="16.5" customHeight="1">
      <c r="A122" s="20"/>
      <c r="D122" s="20"/>
      <c r="E122" s="20"/>
      <c r="F122" s="20"/>
      <c r="G122" s="20"/>
      <c r="H122" s="20"/>
      <c r="I122" s="20"/>
      <c r="J122" s="20"/>
      <c r="L122" s="20"/>
      <c r="M122" s="20"/>
      <c r="N122" s="20"/>
      <c r="O122" s="20"/>
      <c r="P122" s="20"/>
    </row>
    <row r="123" spans="1:16" ht="16.5" customHeight="1">
      <c r="A123" s="20"/>
      <c r="D123" s="20"/>
      <c r="E123" s="20"/>
      <c r="F123" s="20"/>
      <c r="G123" s="20"/>
      <c r="H123" s="20"/>
      <c r="I123" s="20"/>
      <c r="J123" s="20"/>
      <c r="L123" s="20"/>
      <c r="M123" s="20"/>
      <c r="N123" s="20"/>
      <c r="O123" s="20"/>
      <c r="P123" s="20"/>
    </row>
    <row r="124" spans="1:16" ht="16.5" customHeight="1">
      <c r="A124" s="20"/>
      <c r="D124" s="20"/>
      <c r="E124" s="20"/>
      <c r="F124" s="20"/>
      <c r="G124" s="20"/>
      <c r="H124" s="20"/>
      <c r="I124" s="20"/>
      <c r="J124" s="20"/>
      <c r="L124" s="20"/>
      <c r="M124" s="20"/>
      <c r="N124" s="20"/>
      <c r="O124" s="20"/>
      <c r="P124" s="20"/>
    </row>
    <row r="125" spans="1:16" ht="16.5" customHeight="1">
      <c r="A125" s="20"/>
      <c r="D125" s="20"/>
      <c r="E125" s="20"/>
      <c r="F125" s="20"/>
      <c r="G125" s="20"/>
      <c r="H125" s="20"/>
      <c r="I125" s="20"/>
      <c r="J125" s="20"/>
      <c r="L125" s="20"/>
      <c r="M125" s="20"/>
      <c r="N125" s="20"/>
      <c r="O125" s="20"/>
      <c r="P125" s="20"/>
    </row>
    <row r="126" spans="1:16" ht="16.5" customHeight="1">
      <c r="A126" s="20"/>
      <c r="D126" s="20"/>
      <c r="E126" s="20"/>
      <c r="F126" s="20"/>
      <c r="G126" s="20"/>
      <c r="H126" s="20"/>
      <c r="I126" s="20"/>
      <c r="J126" s="20"/>
      <c r="L126" s="20"/>
      <c r="M126" s="20"/>
      <c r="N126" s="20"/>
      <c r="O126" s="20"/>
      <c r="P126" s="20"/>
    </row>
    <row r="127" spans="1:16" ht="16.5" customHeight="1">
      <c r="A127" s="20"/>
      <c r="D127" s="20"/>
      <c r="E127" s="20"/>
      <c r="F127" s="20"/>
      <c r="G127" s="20"/>
      <c r="H127" s="20"/>
      <c r="I127" s="20"/>
      <c r="J127" s="20"/>
      <c r="L127" s="20"/>
      <c r="M127" s="20"/>
      <c r="N127" s="20"/>
      <c r="O127" s="20"/>
      <c r="P127" s="20"/>
    </row>
    <row r="128" spans="1:16" ht="16.5" customHeight="1">
      <c r="A128" s="20"/>
      <c r="D128" s="20"/>
      <c r="E128" s="20"/>
      <c r="F128" s="20"/>
      <c r="G128" s="20"/>
      <c r="H128" s="20"/>
      <c r="I128" s="20"/>
      <c r="J128" s="20"/>
      <c r="L128" s="20"/>
      <c r="M128" s="20"/>
      <c r="N128" s="20"/>
      <c r="O128" s="20"/>
      <c r="P128" s="20"/>
    </row>
    <row r="129" spans="1:16" ht="16.5" customHeight="1">
      <c r="A129" s="20"/>
      <c r="D129" s="20"/>
      <c r="E129" s="20"/>
      <c r="F129" s="20"/>
      <c r="G129" s="20"/>
      <c r="H129" s="20"/>
      <c r="I129" s="20"/>
      <c r="J129" s="20"/>
      <c r="L129" s="20"/>
      <c r="M129" s="20"/>
      <c r="N129" s="20"/>
      <c r="O129" s="20"/>
      <c r="P129" s="20"/>
    </row>
    <row r="130" spans="1:16" ht="16.5" customHeight="1">
      <c r="A130" s="20"/>
      <c r="D130" s="20"/>
      <c r="E130" s="20"/>
      <c r="F130" s="20"/>
      <c r="G130" s="20"/>
      <c r="H130" s="20"/>
      <c r="I130" s="20"/>
      <c r="J130" s="20"/>
      <c r="L130" s="20"/>
      <c r="M130" s="20"/>
      <c r="N130" s="20"/>
      <c r="O130" s="20"/>
      <c r="P130" s="20"/>
    </row>
    <row r="131" spans="1:16" ht="16.5" customHeight="1">
      <c r="A131" s="20"/>
      <c r="D131" s="20"/>
      <c r="E131" s="20"/>
      <c r="F131" s="20"/>
      <c r="G131" s="20"/>
      <c r="H131" s="20"/>
      <c r="I131" s="20"/>
      <c r="J131" s="20"/>
      <c r="L131" s="20"/>
      <c r="M131" s="20"/>
      <c r="N131" s="20"/>
      <c r="O131" s="20"/>
      <c r="P131" s="20"/>
    </row>
    <row r="132" spans="1:16" ht="16.5" customHeight="1">
      <c r="A132" s="20"/>
      <c r="D132" s="20"/>
      <c r="E132" s="20"/>
      <c r="F132" s="20"/>
      <c r="G132" s="20"/>
      <c r="H132" s="20"/>
      <c r="I132" s="20"/>
      <c r="J132" s="20"/>
      <c r="L132" s="20"/>
      <c r="M132" s="20"/>
      <c r="N132" s="20"/>
      <c r="O132" s="20"/>
      <c r="P132" s="20"/>
    </row>
    <row r="133" spans="1:16" ht="16.5" customHeight="1">
      <c r="A133" s="20"/>
      <c r="D133" s="20"/>
      <c r="E133" s="20"/>
      <c r="F133" s="20"/>
      <c r="G133" s="20"/>
      <c r="H133" s="20"/>
      <c r="I133" s="20"/>
      <c r="J133" s="20"/>
      <c r="L133" s="20"/>
      <c r="M133" s="20"/>
      <c r="N133" s="20"/>
      <c r="O133" s="20"/>
      <c r="P133" s="20"/>
    </row>
    <row r="134" spans="1:16" ht="16.5" customHeight="1">
      <c r="A134" s="20"/>
      <c r="D134" s="20"/>
      <c r="E134" s="20"/>
      <c r="F134" s="20"/>
      <c r="G134" s="20"/>
      <c r="H134" s="20"/>
      <c r="I134" s="20"/>
      <c r="J134" s="20"/>
      <c r="L134" s="20"/>
      <c r="M134" s="20"/>
      <c r="N134" s="20"/>
      <c r="O134" s="20"/>
      <c r="P134" s="20"/>
    </row>
    <row r="135" spans="1:16" ht="16.5" customHeight="1">
      <c r="A135" s="20"/>
      <c r="D135" s="20"/>
      <c r="E135" s="20"/>
      <c r="F135" s="20"/>
      <c r="G135" s="20"/>
      <c r="H135" s="20"/>
      <c r="I135" s="20"/>
      <c r="J135" s="20"/>
      <c r="L135" s="20"/>
      <c r="M135" s="20"/>
      <c r="N135" s="20"/>
      <c r="O135" s="20"/>
      <c r="P135" s="20"/>
    </row>
    <row r="136" spans="1:16" ht="16.5" customHeight="1">
      <c r="A136" s="20"/>
      <c r="D136" s="20"/>
      <c r="E136" s="20"/>
      <c r="F136" s="20"/>
      <c r="G136" s="20"/>
      <c r="H136" s="20"/>
      <c r="I136" s="20"/>
      <c r="J136" s="20"/>
      <c r="L136" s="20"/>
      <c r="M136" s="20"/>
      <c r="N136" s="20"/>
      <c r="O136" s="20"/>
      <c r="P136" s="20"/>
    </row>
    <row r="137" spans="1:16" ht="16.5" customHeight="1">
      <c r="A137" s="20"/>
      <c r="D137" s="20"/>
      <c r="E137" s="20"/>
      <c r="F137" s="20"/>
      <c r="G137" s="20"/>
      <c r="H137" s="20"/>
      <c r="I137" s="20"/>
      <c r="J137" s="20"/>
      <c r="L137" s="20"/>
      <c r="M137" s="20"/>
      <c r="N137" s="20"/>
      <c r="O137" s="20"/>
      <c r="P137" s="20"/>
    </row>
    <row r="138" spans="1:16" ht="16.5" customHeight="1">
      <c r="A138" s="20"/>
      <c r="D138" s="20"/>
      <c r="E138" s="20"/>
      <c r="F138" s="20"/>
      <c r="G138" s="20"/>
      <c r="H138" s="20"/>
      <c r="I138" s="20"/>
      <c r="J138" s="20"/>
      <c r="L138" s="20"/>
      <c r="M138" s="20"/>
      <c r="N138" s="20"/>
      <c r="O138" s="20"/>
      <c r="P138" s="20"/>
    </row>
    <row r="139" spans="1:16" ht="16.5" customHeight="1">
      <c r="A139" s="20"/>
      <c r="D139" s="20"/>
      <c r="E139" s="20"/>
      <c r="F139" s="20"/>
      <c r="G139" s="20"/>
      <c r="H139" s="20"/>
      <c r="I139" s="20"/>
      <c r="J139" s="20"/>
      <c r="L139" s="20"/>
      <c r="M139" s="20"/>
      <c r="N139" s="20"/>
      <c r="O139" s="20"/>
      <c r="P139" s="20"/>
    </row>
    <row r="140" spans="1:16" ht="16.5" customHeight="1">
      <c r="A140" s="20"/>
      <c r="D140" s="20"/>
      <c r="E140" s="20"/>
      <c r="F140" s="20"/>
      <c r="G140" s="20"/>
      <c r="H140" s="20"/>
      <c r="I140" s="20"/>
      <c r="J140" s="20"/>
      <c r="L140" s="20"/>
      <c r="M140" s="20"/>
      <c r="N140" s="20"/>
      <c r="O140" s="20"/>
      <c r="P140" s="20"/>
    </row>
    <row r="141" spans="1:16" ht="16.5" customHeight="1">
      <c r="A141" s="20"/>
      <c r="D141" s="20"/>
      <c r="E141" s="20"/>
      <c r="F141" s="20"/>
      <c r="G141" s="20"/>
      <c r="H141" s="20"/>
      <c r="I141" s="20"/>
      <c r="J141" s="20"/>
      <c r="L141" s="20"/>
      <c r="M141" s="20"/>
      <c r="N141" s="20"/>
      <c r="O141" s="20"/>
      <c r="P141" s="20"/>
    </row>
    <row r="142" spans="1:16" ht="16.5" customHeight="1">
      <c r="A142" s="20"/>
      <c r="D142" s="20"/>
      <c r="E142" s="20"/>
      <c r="F142" s="20"/>
      <c r="G142" s="20"/>
      <c r="H142" s="20"/>
      <c r="I142" s="20"/>
      <c r="J142" s="20"/>
      <c r="L142" s="20"/>
      <c r="M142" s="20"/>
      <c r="N142" s="20"/>
      <c r="O142" s="20"/>
      <c r="P142" s="20"/>
    </row>
    <row r="143" spans="1:16" ht="16.5" customHeight="1">
      <c r="A143" s="20"/>
      <c r="D143" s="20"/>
      <c r="E143" s="20"/>
      <c r="F143" s="20"/>
      <c r="G143" s="20"/>
      <c r="H143" s="20"/>
      <c r="I143" s="20"/>
      <c r="J143" s="20"/>
      <c r="L143" s="20"/>
      <c r="M143" s="20"/>
      <c r="N143" s="20"/>
      <c r="O143" s="20"/>
      <c r="P143" s="20"/>
    </row>
    <row r="144" spans="1:16" ht="16.5" customHeight="1">
      <c r="A144" s="20"/>
      <c r="D144" s="20"/>
      <c r="E144" s="20"/>
      <c r="F144" s="20"/>
      <c r="G144" s="20"/>
      <c r="H144" s="20"/>
      <c r="I144" s="20"/>
      <c r="J144" s="20"/>
      <c r="L144" s="20"/>
      <c r="M144" s="20"/>
      <c r="N144" s="20"/>
      <c r="O144" s="20"/>
      <c r="P144" s="20"/>
    </row>
    <row r="145" spans="1:16" ht="16.5" customHeight="1">
      <c r="A145" s="20"/>
      <c r="D145" s="20"/>
      <c r="E145" s="20"/>
      <c r="F145" s="20"/>
      <c r="G145" s="20"/>
      <c r="H145" s="20"/>
      <c r="I145" s="20"/>
      <c r="J145" s="20"/>
      <c r="L145" s="20"/>
      <c r="M145" s="20"/>
      <c r="N145" s="20"/>
      <c r="O145" s="20"/>
      <c r="P145" s="20"/>
    </row>
    <row r="146" spans="1:16" ht="16.5" customHeight="1">
      <c r="A146" s="20"/>
      <c r="D146" s="20"/>
      <c r="E146" s="20"/>
      <c r="F146" s="20"/>
      <c r="G146" s="20"/>
      <c r="H146" s="20"/>
      <c r="I146" s="20"/>
      <c r="J146" s="20"/>
      <c r="L146" s="20"/>
      <c r="M146" s="20"/>
      <c r="N146" s="20"/>
      <c r="O146" s="20"/>
      <c r="P146" s="20"/>
    </row>
    <row r="147" spans="1:16" ht="16.5" customHeight="1">
      <c r="A147" s="20"/>
      <c r="D147" s="20"/>
      <c r="E147" s="20"/>
      <c r="F147" s="20"/>
      <c r="G147" s="20"/>
      <c r="H147" s="20"/>
      <c r="I147" s="20"/>
      <c r="J147" s="20"/>
      <c r="L147" s="20"/>
      <c r="M147" s="20"/>
      <c r="N147" s="20"/>
      <c r="O147" s="20"/>
      <c r="P147" s="20"/>
    </row>
    <row r="148" spans="1:16" ht="16.5" customHeight="1">
      <c r="A148" s="20"/>
      <c r="D148" s="20"/>
      <c r="E148" s="20"/>
      <c r="F148" s="20"/>
      <c r="G148" s="20"/>
      <c r="H148" s="20"/>
      <c r="I148" s="20"/>
      <c r="J148" s="20"/>
      <c r="L148" s="20"/>
      <c r="M148" s="20"/>
      <c r="N148" s="20"/>
      <c r="O148" s="20"/>
      <c r="P148" s="20"/>
    </row>
    <row r="149" spans="1:16" ht="16.5" customHeight="1">
      <c r="A149" s="20"/>
      <c r="D149" s="20"/>
      <c r="E149" s="20"/>
      <c r="F149" s="20"/>
      <c r="G149" s="20"/>
      <c r="H149" s="20"/>
      <c r="I149" s="20"/>
      <c r="J149" s="20"/>
      <c r="L149" s="20"/>
      <c r="M149" s="20"/>
      <c r="N149" s="20"/>
      <c r="O149" s="20"/>
      <c r="P149" s="20"/>
    </row>
    <row r="150" spans="1:16" ht="16.5" customHeight="1">
      <c r="A150" s="20"/>
      <c r="D150" s="20"/>
      <c r="E150" s="20"/>
      <c r="F150" s="20"/>
      <c r="G150" s="20"/>
      <c r="H150" s="20"/>
      <c r="I150" s="20"/>
      <c r="J150" s="20"/>
      <c r="L150" s="20"/>
      <c r="M150" s="20"/>
      <c r="N150" s="20"/>
      <c r="O150" s="20"/>
      <c r="P150" s="20"/>
    </row>
    <row r="151" spans="1:16" ht="16.5" customHeight="1">
      <c r="A151" s="20"/>
      <c r="D151" s="20"/>
      <c r="E151" s="20"/>
      <c r="F151" s="20"/>
      <c r="G151" s="20"/>
      <c r="H151" s="20"/>
      <c r="I151" s="20"/>
      <c r="J151" s="20"/>
      <c r="L151" s="20"/>
      <c r="M151" s="20"/>
      <c r="N151" s="20"/>
      <c r="O151" s="20"/>
      <c r="P151" s="20"/>
    </row>
    <row r="152" spans="1:16" ht="16.5" customHeight="1">
      <c r="A152" s="20"/>
      <c r="D152" s="20"/>
      <c r="E152" s="20"/>
      <c r="F152" s="20"/>
      <c r="G152" s="20"/>
      <c r="H152" s="20"/>
      <c r="I152" s="20"/>
      <c r="J152" s="20"/>
      <c r="L152" s="20"/>
      <c r="M152" s="20"/>
      <c r="N152" s="20"/>
      <c r="O152" s="20"/>
      <c r="P152" s="20"/>
    </row>
    <row r="153" spans="1:16" ht="16.5" customHeight="1">
      <c r="A153" s="20"/>
      <c r="D153" s="20"/>
      <c r="E153" s="20"/>
      <c r="F153" s="20"/>
      <c r="G153" s="20"/>
      <c r="H153" s="20"/>
      <c r="I153" s="20"/>
      <c r="J153" s="20"/>
      <c r="L153" s="20"/>
      <c r="M153" s="20"/>
      <c r="N153" s="20"/>
      <c r="O153" s="20"/>
      <c r="P153" s="20"/>
    </row>
    <row r="154" spans="1:16" ht="16.5" customHeight="1">
      <c r="A154" s="20"/>
      <c r="D154" s="20"/>
      <c r="E154" s="20"/>
      <c r="F154" s="20"/>
      <c r="G154" s="20"/>
      <c r="H154" s="20"/>
      <c r="I154" s="20"/>
      <c r="J154" s="20"/>
      <c r="L154" s="20"/>
      <c r="M154" s="20"/>
      <c r="N154" s="20"/>
      <c r="O154" s="20"/>
      <c r="P154" s="20"/>
    </row>
    <row r="155" spans="1:16" ht="16.5" customHeight="1">
      <c r="A155" s="20"/>
      <c r="D155" s="20"/>
      <c r="E155" s="20"/>
      <c r="F155" s="20"/>
      <c r="G155" s="20"/>
      <c r="H155" s="20"/>
      <c r="I155" s="20"/>
      <c r="J155" s="20"/>
      <c r="L155" s="20"/>
      <c r="M155" s="20"/>
      <c r="N155" s="20"/>
      <c r="O155" s="20"/>
      <c r="P155" s="20"/>
    </row>
    <row r="156" spans="1:16" ht="16.5" customHeight="1">
      <c r="A156" s="20"/>
      <c r="D156" s="20"/>
      <c r="E156" s="20"/>
      <c r="F156" s="20"/>
      <c r="G156" s="20"/>
      <c r="H156" s="20"/>
      <c r="I156" s="20"/>
      <c r="J156" s="20"/>
      <c r="L156" s="20"/>
      <c r="M156" s="20"/>
      <c r="N156" s="20"/>
      <c r="O156" s="20"/>
      <c r="P156" s="20"/>
    </row>
    <row r="157" spans="1:16" ht="16.5" customHeight="1">
      <c r="A157" s="20"/>
      <c r="D157" s="20"/>
      <c r="E157" s="20"/>
      <c r="F157" s="20"/>
      <c r="G157" s="20"/>
      <c r="H157" s="20"/>
      <c r="I157" s="20"/>
      <c r="J157" s="20"/>
      <c r="L157" s="20"/>
      <c r="M157" s="20"/>
      <c r="N157" s="20"/>
      <c r="O157" s="20"/>
      <c r="P157" s="20"/>
    </row>
    <row r="158" spans="1:16" ht="16.5" customHeight="1">
      <c r="A158" s="20"/>
      <c r="D158" s="20"/>
      <c r="E158" s="20"/>
      <c r="F158" s="20"/>
      <c r="G158" s="20"/>
      <c r="H158" s="20"/>
      <c r="I158" s="20"/>
      <c r="J158" s="20"/>
      <c r="L158" s="20"/>
      <c r="M158" s="20"/>
      <c r="N158" s="20"/>
      <c r="O158" s="20"/>
      <c r="P158" s="20"/>
    </row>
    <row r="159" spans="1:16" ht="16.5" customHeight="1">
      <c r="A159" s="20"/>
      <c r="D159" s="20"/>
      <c r="E159" s="20"/>
      <c r="F159" s="20"/>
      <c r="G159" s="20"/>
      <c r="H159" s="20"/>
      <c r="I159" s="20"/>
      <c r="J159" s="20"/>
      <c r="L159" s="20"/>
      <c r="M159" s="20"/>
      <c r="N159" s="20"/>
      <c r="O159" s="20"/>
      <c r="P159" s="20"/>
    </row>
    <row r="160" spans="1:16" ht="16.5" customHeight="1">
      <c r="A160" s="20"/>
      <c r="D160" s="20"/>
      <c r="E160" s="20"/>
      <c r="F160" s="20"/>
      <c r="G160" s="20"/>
      <c r="H160" s="20"/>
      <c r="I160" s="20"/>
      <c r="J160" s="20"/>
      <c r="L160" s="20"/>
      <c r="M160" s="20"/>
      <c r="N160" s="20"/>
      <c r="O160" s="20"/>
      <c r="P160" s="20"/>
    </row>
    <row r="161" spans="1:16" ht="16.5" customHeight="1">
      <c r="A161" s="20"/>
      <c r="D161" s="20"/>
      <c r="E161" s="20"/>
      <c r="F161" s="20"/>
      <c r="G161" s="20"/>
      <c r="H161" s="20"/>
      <c r="I161" s="20"/>
      <c r="J161" s="20"/>
      <c r="L161" s="20"/>
      <c r="M161" s="20"/>
      <c r="N161" s="20"/>
      <c r="O161" s="20"/>
      <c r="P161" s="20"/>
    </row>
    <row r="162" spans="1:16" ht="16.5" customHeight="1">
      <c r="A162" s="20"/>
      <c r="D162" s="20"/>
      <c r="E162" s="20"/>
      <c r="F162" s="20"/>
      <c r="G162" s="20"/>
      <c r="H162" s="20"/>
      <c r="I162" s="20"/>
      <c r="J162" s="20"/>
      <c r="L162" s="20"/>
      <c r="M162" s="20"/>
      <c r="N162" s="20"/>
      <c r="O162" s="20"/>
      <c r="P162" s="20"/>
    </row>
    <row r="163" spans="1:16" ht="16.5" customHeight="1">
      <c r="A163" s="20"/>
      <c r="D163" s="20"/>
      <c r="E163" s="20"/>
      <c r="F163" s="20"/>
      <c r="G163" s="20"/>
      <c r="H163" s="20"/>
      <c r="I163" s="20"/>
      <c r="J163" s="20"/>
      <c r="L163" s="20"/>
      <c r="M163" s="20"/>
      <c r="N163" s="20"/>
      <c r="O163" s="20"/>
      <c r="P163" s="20"/>
    </row>
    <row r="164" spans="1:16" ht="16.5" customHeight="1">
      <c r="A164" s="20"/>
      <c r="D164" s="20"/>
      <c r="E164" s="20"/>
      <c r="F164" s="20"/>
      <c r="G164" s="20"/>
      <c r="H164" s="20"/>
      <c r="I164" s="20"/>
      <c r="J164" s="20"/>
      <c r="L164" s="20"/>
      <c r="M164" s="20"/>
      <c r="N164" s="20"/>
      <c r="O164" s="20"/>
      <c r="P164" s="20"/>
    </row>
    <row r="165" spans="1:16" ht="16.5" customHeight="1">
      <c r="A165" s="20"/>
      <c r="D165" s="20"/>
      <c r="E165" s="20"/>
      <c r="F165" s="20"/>
      <c r="G165" s="20"/>
      <c r="H165" s="20"/>
      <c r="I165" s="20"/>
      <c r="J165" s="20"/>
      <c r="L165" s="20"/>
      <c r="M165" s="20"/>
      <c r="N165" s="20"/>
      <c r="O165" s="20"/>
      <c r="P165" s="20"/>
    </row>
    <row r="166" spans="1:16" ht="16.5" customHeight="1">
      <c r="A166" s="20"/>
      <c r="D166" s="20"/>
      <c r="E166" s="20"/>
      <c r="F166" s="20"/>
      <c r="G166" s="20"/>
      <c r="H166" s="20"/>
      <c r="I166" s="20"/>
      <c r="J166" s="20"/>
      <c r="L166" s="20"/>
      <c r="M166" s="20"/>
      <c r="N166" s="20"/>
      <c r="O166" s="20"/>
      <c r="P166" s="20"/>
    </row>
    <row r="167" spans="1:16" ht="16.5" customHeight="1">
      <c r="A167" s="20"/>
      <c r="D167" s="20"/>
      <c r="E167" s="20"/>
      <c r="F167" s="20"/>
      <c r="G167" s="20"/>
      <c r="H167" s="20"/>
      <c r="I167" s="20"/>
      <c r="J167" s="20"/>
      <c r="L167" s="20"/>
      <c r="M167" s="20"/>
      <c r="N167" s="20"/>
      <c r="O167" s="20"/>
      <c r="P167" s="20"/>
    </row>
    <row r="168" spans="1:16" ht="16.5" customHeight="1">
      <c r="A168" s="20"/>
      <c r="D168" s="20"/>
      <c r="E168" s="20"/>
      <c r="F168" s="20"/>
      <c r="G168" s="20"/>
      <c r="H168" s="20"/>
      <c r="I168" s="20"/>
      <c r="J168" s="20"/>
      <c r="L168" s="20"/>
      <c r="M168" s="20"/>
      <c r="N168" s="20"/>
      <c r="O168" s="20"/>
      <c r="P168" s="20"/>
    </row>
    <row r="169" spans="1:16" ht="16.5" customHeight="1">
      <c r="A169" s="20"/>
      <c r="D169" s="20"/>
      <c r="E169" s="20"/>
      <c r="F169" s="20"/>
      <c r="G169" s="20"/>
      <c r="H169" s="20"/>
      <c r="I169" s="20"/>
      <c r="J169" s="20"/>
      <c r="L169" s="20"/>
      <c r="M169" s="20"/>
      <c r="N169" s="20"/>
      <c r="O169" s="20"/>
      <c r="P169" s="20"/>
    </row>
    <row r="170" spans="1:16" ht="16.5" customHeight="1">
      <c r="A170" s="20"/>
      <c r="D170" s="20"/>
      <c r="E170" s="20"/>
      <c r="F170" s="20"/>
      <c r="G170" s="20"/>
      <c r="H170" s="20"/>
      <c r="I170" s="20"/>
      <c r="J170" s="20"/>
      <c r="L170" s="20"/>
      <c r="M170" s="20"/>
      <c r="N170" s="20"/>
      <c r="O170" s="20"/>
      <c r="P170" s="20"/>
    </row>
    <row r="171" spans="1:16" ht="16.5" customHeight="1">
      <c r="A171" s="20"/>
      <c r="D171" s="20"/>
      <c r="E171" s="20"/>
      <c r="F171" s="20"/>
      <c r="G171" s="20"/>
      <c r="H171" s="20"/>
      <c r="I171" s="20"/>
      <c r="J171" s="20"/>
      <c r="L171" s="20"/>
      <c r="M171" s="20"/>
      <c r="N171" s="20"/>
      <c r="O171" s="20"/>
      <c r="P171" s="20"/>
    </row>
    <row r="172" spans="1:16" ht="16.5" customHeight="1">
      <c r="A172" s="20"/>
      <c r="D172" s="20"/>
      <c r="E172" s="20"/>
      <c r="F172" s="20"/>
      <c r="G172" s="20"/>
      <c r="H172" s="20"/>
      <c r="I172" s="20"/>
      <c r="J172" s="20"/>
      <c r="L172" s="20"/>
      <c r="M172" s="20"/>
      <c r="N172" s="20"/>
      <c r="O172" s="20"/>
      <c r="P172" s="20"/>
    </row>
    <row r="173" spans="1:16" ht="16.5" customHeight="1">
      <c r="A173" s="20"/>
      <c r="D173" s="20"/>
      <c r="E173" s="20"/>
      <c r="F173" s="20"/>
      <c r="G173" s="20"/>
      <c r="H173" s="20"/>
      <c r="I173" s="20"/>
      <c r="J173" s="20"/>
      <c r="L173" s="20"/>
      <c r="M173" s="20"/>
      <c r="N173" s="20"/>
      <c r="O173" s="20"/>
      <c r="P173" s="20"/>
    </row>
    <row r="174" spans="1:16" ht="16.5" customHeight="1">
      <c r="A174" s="20"/>
      <c r="D174" s="20"/>
      <c r="E174" s="20"/>
      <c r="F174" s="20"/>
      <c r="G174" s="20"/>
      <c r="H174" s="20"/>
      <c r="I174" s="20"/>
      <c r="J174" s="20"/>
      <c r="L174" s="20"/>
      <c r="M174" s="20"/>
      <c r="N174" s="20"/>
      <c r="O174" s="20"/>
      <c r="P174" s="20"/>
    </row>
    <row r="175" spans="1:16" ht="16.5" customHeight="1">
      <c r="A175" s="20"/>
      <c r="D175" s="20"/>
      <c r="E175" s="20"/>
      <c r="F175" s="20"/>
      <c r="G175" s="20"/>
      <c r="H175" s="20"/>
      <c r="I175" s="20"/>
      <c r="J175" s="20"/>
      <c r="L175" s="20"/>
      <c r="M175" s="20"/>
      <c r="N175" s="20"/>
      <c r="O175" s="20"/>
      <c r="P175" s="20"/>
    </row>
    <row r="176" spans="1:16" ht="16.5" customHeight="1">
      <c r="A176" s="20"/>
      <c r="D176" s="20"/>
      <c r="E176" s="20"/>
      <c r="F176" s="20"/>
      <c r="G176" s="20"/>
      <c r="H176" s="20"/>
      <c r="I176" s="20"/>
      <c r="J176" s="20"/>
      <c r="L176" s="20"/>
      <c r="M176" s="20"/>
      <c r="N176" s="20"/>
      <c r="O176" s="20"/>
      <c r="P176" s="20"/>
    </row>
    <row r="177" spans="1:16" ht="16.5" customHeight="1">
      <c r="A177" s="20"/>
      <c r="D177" s="20"/>
      <c r="E177" s="20"/>
      <c r="F177" s="20"/>
      <c r="G177" s="20"/>
      <c r="H177" s="20"/>
      <c r="I177" s="20"/>
      <c r="J177" s="20"/>
      <c r="L177" s="20"/>
      <c r="M177" s="20"/>
      <c r="N177" s="20"/>
      <c r="O177" s="20"/>
      <c r="P177" s="20"/>
    </row>
    <row r="178" spans="1:16" ht="16.5" customHeight="1">
      <c r="A178" s="20"/>
      <c r="D178" s="20"/>
      <c r="E178" s="20"/>
      <c r="F178" s="20"/>
      <c r="G178" s="20"/>
      <c r="H178" s="20"/>
      <c r="I178" s="20"/>
      <c r="J178" s="20"/>
      <c r="L178" s="20"/>
      <c r="M178" s="20"/>
      <c r="N178" s="20"/>
      <c r="O178" s="20"/>
      <c r="P178" s="20"/>
    </row>
    <row r="179" spans="1:16" ht="16.5" customHeight="1">
      <c r="A179" s="20"/>
      <c r="D179" s="20"/>
      <c r="E179" s="20"/>
      <c r="F179" s="20"/>
      <c r="G179" s="20"/>
      <c r="H179" s="20"/>
      <c r="I179" s="20"/>
      <c r="J179" s="20"/>
      <c r="L179" s="20"/>
      <c r="M179" s="20"/>
      <c r="N179" s="20"/>
      <c r="O179" s="20"/>
      <c r="P179" s="20"/>
    </row>
    <row r="180" spans="1:16" ht="16.5" customHeight="1">
      <c r="A180" s="20"/>
      <c r="D180" s="20"/>
      <c r="E180" s="20"/>
      <c r="F180" s="20"/>
      <c r="G180" s="20"/>
      <c r="H180" s="20"/>
      <c r="I180" s="20"/>
      <c r="J180" s="20"/>
      <c r="L180" s="20"/>
      <c r="M180" s="20"/>
      <c r="N180" s="20"/>
      <c r="O180" s="20"/>
      <c r="P180" s="20"/>
    </row>
    <row r="181" spans="1:16" ht="16.5" customHeight="1">
      <c r="A181" s="20"/>
      <c r="D181" s="20"/>
      <c r="E181" s="20"/>
      <c r="F181" s="20"/>
      <c r="G181" s="20"/>
      <c r="H181" s="20"/>
      <c r="I181" s="20"/>
      <c r="J181" s="20"/>
      <c r="L181" s="20"/>
      <c r="M181" s="20"/>
      <c r="N181" s="20"/>
      <c r="O181" s="20"/>
      <c r="P181" s="20"/>
    </row>
    <row r="182" spans="1:16" ht="16.5" customHeight="1">
      <c r="A182" s="20"/>
      <c r="D182" s="20"/>
      <c r="E182" s="20"/>
      <c r="F182" s="20"/>
      <c r="G182" s="20"/>
      <c r="H182" s="20"/>
      <c r="I182" s="20"/>
      <c r="J182" s="20"/>
      <c r="L182" s="20"/>
      <c r="M182" s="20"/>
      <c r="N182" s="20"/>
      <c r="O182" s="20"/>
      <c r="P182" s="20"/>
    </row>
    <row r="183" spans="1:16" ht="16.5" customHeight="1">
      <c r="A183" s="20"/>
      <c r="D183" s="20"/>
      <c r="E183" s="20"/>
      <c r="F183" s="20"/>
      <c r="G183" s="20"/>
      <c r="H183" s="20"/>
      <c r="I183" s="20"/>
      <c r="J183" s="20"/>
      <c r="L183" s="20"/>
      <c r="M183" s="20"/>
      <c r="N183" s="20"/>
      <c r="O183" s="20"/>
      <c r="P183" s="20"/>
    </row>
    <row r="184" spans="1:16" ht="16.5" customHeight="1">
      <c r="A184" s="20"/>
      <c r="D184" s="20"/>
      <c r="E184" s="20"/>
      <c r="F184" s="20"/>
      <c r="G184" s="20"/>
      <c r="H184" s="20"/>
      <c r="I184" s="20"/>
      <c r="J184" s="20"/>
      <c r="L184" s="20"/>
      <c r="M184" s="20"/>
      <c r="N184" s="20"/>
      <c r="O184" s="20"/>
      <c r="P184" s="20"/>
    </row>
    <row r="185" spans="1:16" ht="16.5" customHeight="1">
      <c r="A185" s="20"/>
      <c r="D185" s="20"/>
      <c r="E185" s="20"/>
      <c r="F185" s="20"/>
      <c r="G185" s="20"/>
      <c r="H185" s="20"/>
      <c r="I185" s="20"/>
      <c r="J185" s="20"/>
      <c r="L185" s="20"/>
      <c r="M185" s="20"/>
      <c r="N185" s="20"/>
      <c r="O185" s="20"/>
      <c r="P185" s="20"/>
    </row>
    <row r="186" spans="1:16" ht="16.5" customHeight="1">
      <c r="A186" s="20"/>
      <c r="D186" s="20"/>
      <c r="E186" s="20"/>
      <c r="F186" s="20"/>
      <c r="G186" s="20"/>
      <c r="H186" s="20"/>
      <c r="I186" s="20"/>
      <c r="J186" s="20"/>
      <c r="L186" s="20"/>
      <c r="M186" s="20"/>
      <c r="N186" s="20"/>
      <c r="O186" s="20"/>
      <c r="P186" s="20"/>
    </row>
    <row r="187" spans="1:16" ht="16.5" customHeight="1">
      <c r="A187" s="20"/>
      <c r="D187" s="20"/>
      <c r="E187" s="20"/>
      <c r="F187" s="20"/>
      <c r="G187" s="20"/>
      <c r="H187" s="20"/>
      <c r="I187" s="20"/>
      <c r="J187" s="20"/>
      <c r="L187" s="20"/>
      <c r="M187" s="20"/>
      <c r="N187" s="20"/>
      <c r="O187" s="20"/>
      <c r="P187" s="20"/>
    </row>
    <row r="188" spans="1:16" ht="16.5" customHeight="1">
      <c r="A188" s="20"/>
      <c r="D188" s="20"/>
      <c r="E188" s="20"/>
      <c r="F188" s="20"/>
      <c r="G188" s="20"/>
      <c r="H188" s="20"/>
      <c r="I188" s="20"/>
      <c r="J188" s="20"/>
      <c r="L188" s="20"/>
      <c r="M188" s="20"/>
      <c r="N188" s="20"/>
      <c r="O188" s="20"/>
      <c r="P188" s="20"/>
    </row>
    <row r="189" spans="1:16" ht="16.5" customHeight="1">
      <c r="A189" s="20"/>
      <c r="D189" s="20"/>
      <c r="E189" s="20"/>
      <c r="F189" s="20"/>
      <c r="G189" s="20"/>
      <c r="H189" s="20"/>
      <c r="I189" s="20"/>
      <c r="J189" s="20"/>
      <c r="L189" s="20"/>
      <c r="M189" s="20"/>
      <c r="N189" s="20"/>
      <c r="O189" s="20"/>
      <c r="P189" s="20"/>
    </row>
    <row r="190" spans="1:16" ht="16.5" customHeight="1">
      <c r="A190" s="20"/>
      <c r="D190" s="20"/>
      <c r="E190" s="20"/>
      <c r="F190" s="20"/>
      <c r="G190" s="20"/>
      <c r="H190" s="20"/>
      <c r="I190" s="20"/>
      <c r="J190" s="20"/>
      <c r="L190" s="20"/>
      <c r="M190" s="20"/>
      <c r="N190" s="20"/>
      <c r="O190" s="20"/>
      <c r="P190" s="20"/>
    </row>
    <row r="191" spans="1:16" ht="16.5" customHeight="1">
      <c r="A191" s="20"/>
      <c r="D191" s="20"/>
      <c r="E191" s="20"/>
      <c r="F191" s="20"/>
      <c r="G191" s="20"/>
      <c r="H191" s="20"/>
      <c r="I191" s="20"/>
      <c r="J191" s="20"/>
      <c r="L191" s="20"/>
      <c r="M191" s="20"/>
      <c r="N191" s="20"/>
      <c r="O191" s="20"/>
      <c r="P191" s="20"/>
    </row>
    <row r="192" spans="1:16" ht="16.5" customHeight="1">
      <c r="A192" s="20"/>
      <c r="D192" s="20"/>
      <c r="E192" s="20"/>
      <c r="F192" s="20"/>
      <c r="G192" s="20"/>
      <c r="H192" s="20"/>
      <c r="I192" s="20"/>
      <c r="J192" s="20"/>
      <c r="L192" s="20"/>
      <c r="M192" s="20"/>
      <c r="N192" s="20"/>
      <c r="O192" s="20"/>
      <c r="P192" s="20"/>
    </row>
    <row r="193" spans="1:16" ht="16.5" customHeight="1">
      <c r="A193" s="20"/>
      <c r="D193" s="20"/>
      <c r="E193" s="20"/>
      <c r="F193" s="20"/>
      <c r="G193" s="20"/>
      <c r="H193" s="20"/>
      <c r="I193" s="20"/>
      <c r="J193" s="20"/>
      <c r="L193" s="20"/>
      <c r="M193" s="20"/>
      <c r="N193" s="20"/>
      <c r="O193" s="20"/>
      <c r="P193" s="20"/>
    </row>
    <row r="194" spans="1:16" ht="16.5" customHeight="1">
      <c r="A194" s="20"/>
      <c r="D194" s="20"/>
      <c r="E194" s="20"/>
      <c r="F194" s="20"/>
      <c r="G194" s="20"/>
      <c r="H194" s="20"/>
      <c r="I194" s="20"/>
      <c r="J194" s="20"/>
      <c r="L194" s="20"/>
      <c r="M194" s="20"/>
      <c r="N194" s="20"/>
      <c r="O194" s="20"/>
      <c r="P194" s="20"/>
    </row>
    <row r="195" spans="1:16" ht="16.5" customHeight="1">
      <c r="A195" s="20"/>
      <c r="D195" s="20"/>
      <c r="E195" s="20"/>
      <c r="F195" s="20"/>
      <c r="G195" s="20"/>
      <c r="H195" s="20"/>
      <c r="I195" s="20"/>
      <c r="J195" s="20"/>
      <c r="L195" s="20"/>
      <c r="M195" s="20"/>
      <c r="N195" s="20"/>
      <c r="O195" s="20"/>
      <c r="P195" s="20"/>
    </row>
    <row r="196" spans="1:16" ht="16.5" customHeight="1">
      <c r="A196" s="20"/>
      <c r="D196" s="20"/>
      <c r="E196" s="20"/>
      <c r="F196" s="20"/>
      <c r="G196" s="20"/>
      <c r="H196" s="20"/>
      <c r="I196" s="20"/>
      <c r="J196" s="20"/>
      <c r="L196" s="20"/>
      <c r="M196" s="20"/>
      <c r="N196" s="20"/>
      <c r="O196" s="20"/>
      <c r="P196" s="20"/>
    </row>
    <row r="197" spans="1:16" ht="16.5" customHeight="1">
      <c r="A197" s="20"/>
      <c r="D197" s="20"/>
      <c r="E197" s="20"/>
      <c r="F197" s="20"/>
      <c r="G197" s="20"/>
      <c r="H197" s="20"/>
      <c r="I197" s="20"/>
      <c r="J197" s="20"/>
      <c r="L197" s="20"/>
      <c r="M197" s="20"/>
      <c r="N197" s="20"/>
      <c r="O197" s="20"/>
      <c r="P197" s="20"/>
    </row>
    <row r="198" spans="1:16" ht="16.5" customHeight="1">
      <c r="A198" s="20"/>
      <c r="D198" s="20"/>
      <c r="E198" s="20"/>
      <c r="F198" s="20"/>
      <c r="G198" s="20"/>
      <c r="H198" s="20"/>
      <c r="I198" s="20"/>
      <c r="J198" s="20"/>
      <c r="L198" s="20"/>
      <c r="M198" s="20"/>
      <c r="N198" s="20"/>
      <c r="O198" s="20"/>
      <c r="P198" s="20"/>
    </row>
    <row r="199" spans="1:16" ht="16.5" customHeight="1">
      <c r="A199" s="20"/>
      <c r="D199" s="20"/>
      <c r="E199" s="20"/>
      <c r="F199" s="20"/>
      <c r="G199" s="20"/>
      <c r="H199" s="20"/>
      <c r="I199" s="20"/>
      <c r="J199" s="20"/>
      <c r="L199" s="20"/>
      <c r="M199" s="20"/>
      <c r="N199" s="20"/>
      <c r="O199" s="20"/>
      <c r="P199" s="20"/>
    </row>
    <row r="200" spans="1:16" ht="16.5" customHeight="1">
      <c r="A200" s="20"/>
      <c r="D200" s="20"/>
      <c r="E200" s="20"/>
      <c r="F200" s="20"/>
      <c r="G200" s="20"/>
      <c r="H200" s="20"/>
      <c r="I200" s="20"/>
      <c r="J200" s="20"/>
      <c r="L200" s="20"/>
      <c r="M200" s="20"/>
      <c r="N200" s="20"/>
      <c r="O200" s="20"/>
      <c r="P200" s="20"/>
    </row>
    <row r="201" spans="1:16" ht="16.5" customHeight="1">
      <c r="A201" s="20"/>
      <c r="D201" s="20"/>
      <c r="E201" s="20"/>
      <c r="F201" s="20"/>
      <c r="G201" s="20"/>
      <c r="H201" s="20"/>
      <c r="I201" s="20"/>
      <c r="J201" s="20"/>
      <c r="L201" s="20"/>
      <c r="M201" s="20"/>
      <c r="N201" s="20"/>
      <c r="O201" s="20"/>
      <c r="P201" s="20"/>
    </row>
    <row r="202" spans="1:16" ht="16.5" customHeight="1">
      <c r="D202" s="20"/>
      <c r="E202" s="20"/>
      <c r="F202" s="20"/>
      <c r="G202" s="20"/>
      <c r="H202" s="20"/>
      <c r="I202" s="20"/>
      <c r="J202" s="20"/>
      <c r="L202" s="20"/>
      <c r="M202" s="20"/>
      <c r="N202" s="20"/>
      <c r="O202" s="20"/>
      <c r="P202" s="20"/>
    </row>
  </sheetData>
  <mergeCells count="5">
    <mergeCell ref="B18:B23"/>
    <mergeCell ref="B13:B17"/>
    <mergeCell ref="B4:B12"/>
    <mergeCell ref="O2:Z2"/>
    <mergeCell ref="F2:J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8" location="JBAM_일반사항!A1" display="JB자산운용"/>
    <hyperlink ref="A9" location="JBAM_일반사항!A1" display="일반사항"/>
    <hyperlink ref="A14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229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6" width="9.77734375" style="5" hidden="1" customWidth="1"/>
    <col min="7" max="9" width="9.77734375" style="5" customWidth="1"/>
    <col min="10" max="10" width="2.77734375" style="5" customWidth="1"/>
    <col min="11" max="16" width="9.77734375" style="5" customWidth="1"/>
    <col min="17" max="45" width="9.77734375" style="1" customWidth="1"/>
    <col min="46" max="16384" width="8.88671875" style="1"/>
  </cols>
  <sheetData>
    <row r="1" spans="1:25" s="3" customFormat="1" ht="26.25">
      <c r="A1" s="18"/>
      <c r="B1" s="17" t="s">
        <v>821</v>
      </c>
      <c r="C1" s="17"/>
      <c r="D1" s="17"/>
      <c r="E1" s="18"/>
      <c r="F1" s="18"/>
      <c r="G1" s="18"/>
      <c r="H1" s="18"/>
      <c r="I1" s="18"/>
      <c r="J1" s="17"/>
      <c r="K1" s="17"/>
      <c r="L1" s="17"/>
      <c r="M1" s="17"/>
      <c r="N1" s="17"/>
      <c r="O1" s="17"/>
      <c r="P1" s="17"/>
    </row>
    <row r="2" spans="1:25" s="7" customFormat="1" ht="23.25" customHeight="1">
      <c r="A2" s="106" t="s">
        <v>822</v>
      </c>
      <c r="B2" s="109"/>
      <c r="C2" s="109"/>
      <c r="D2" s="109"/>
      <c r="E2" s="541" t="s">
        <v>707</v>
      </c>
      <c r="F2" s="541"/>
      <c r="G2" s="541"/>
      <c r="H2" s="541"/>
      <c r="I2" s="541"/>
      <c r="J2" s="136"/>
      <c r="K2" s="524" t="s">
        <v>690</v>
      </c>
      <c r="L2" s="524"/>
      <c r="M2" s="524"/>
      <c r="N2" s="524"/>
      <c r="O2" s="524"/>
      <c r="P2" s="524"/>
      <c r="Q2" s="1"/>
      <c r="R2" s="1"/>
      <c r="S2" s="1"/>
      <c r="T2" s="1"/>
      <c r="U2" s="1"/>
      <c r="V2" s="1"/>
      <c r="W2" s="1"/>
      <c r="X2" s="1"/>
      <c r="Y2" s="1"/>
    </row>
    <row r="3" spans="1:25" s="7" customFormat="1" ht="16.5" customHeight="1">
      <c r="A3" s="100"/>
      <c r="B3" s="6" t="s">
        <v>823</v>
      </c>
      <c r="C3" s="6"/>
      <c r="D3" s="10"/>
      <c r="E3" s="29" t="s">
        <v>948</v>
      </c>
      <c r="F3" s="29" t="s">
        <v>949</v>
      </c>
      <c r="G3" s="29" t="s">
        <v>950</v>
      </c>
      <c r="H3" s="29" t="s">
        <v>951</v>
      </c>
      <c r="I3" s="29" t="s">
        <v>1027</v>
      </c>
      <c r="J3" s="10"/>
      <c r="K3" s="29" t="s">
        <v>824</v>
      </c>
      <c r="L3" s="29" t="s">
        <v>825</v>
      </c>
      <c r="M3" s="29" t="s">
        <v>957</v>
      </c>
      <c r="N3" s="29" t="s">
        <v>988</v>
      </c>
      <c r="O3" s="29" t="s">
        <v>1015</v>
      </c>
      <c r="P3" s="29" t="s">
        <v>1028</v>
      </c>
      <c r="Q3" s="1"/>
      <c r="R3" s="1"/>
      <c r="S3" s="1"/>
      <c r="T3" s="1"/>
      <c r="U3" s="1"/>
      <c r="V3" s="1"/>
      <c r="W3" s="1"/>
      <c r="X3" s="1"/>
      <c r="Y3" s="1"/>
    </row>
    <row r="4" spans="1:25" s="7" customFormat="1">
      <c r="A4" s="101" t="s">
        <v>1047</v>
      </c>
      <c r="B4" s="37" t="s">
        <v>826</v>
      </c>
      <c r="C4" s="37"/>
      <c r="D4" s="10"/>
      <c r="E4" s="204">
        <v>9</v>
      </c>
      <c r="F4" s="204">
        <v>10</v>
      </c>
      <c r="G4" s="204">
        <v>11</v>
      </c>
      <c r="H4" s="178">
        <v>14</v>
      </c>
      <c r="I4" s="178">
        <v>17</v>
      </c>
      <c r="J4" s="10"/>
      <c r="K4" s="178">
        <v>14</v>
      </c>
      <c r="L4" s="178">
        <v>14</v>
      </c>
      <c r="M4" s="178">
        <v>14</v>
      </c>
      <c r="N4" s="178">
        <v>14</v>
      </c>
      <c r="O4" s="178">
        <v>14</v>
      </c>
      <c r="P4" s="178">
        <v>17</v>
      </c>
      <c r="Q4" s="1"/>
      <c r="R4" s="1"/>
      <c r="S4" s="1"/>
      <c r="T4" s="1"/>
      <c r="U4" s="1"/>
      <c r="V4" s="1"/>
      <c r="W4" s="1"/>
      <c r="X4" s="1"/>
      <c r="Y4" s="1"/>
    </row>
    <row r="5" spans="1:25">
      <c r="A5" s="103" t="s">
        <v>827</v>
      </c>
      <c r="B5" s="10"/>
      <c r="C5" s="14" t="s">
        <v>828</v>
      </c>
      <c r="D5" s="10"/>
      <c r="E5" s="200">
        <v>7</v>
      </c>
      <c r="F5" s="200">
        <v>8</v>
      </c>
      <c r="G5" s="200">
        <v>9</v>
      </c>
      <c r="H5" s="143">
        <v>10</v>
      </c>
      <c r="I5" s="143">
        <v>11</v>
      </c>
      <c r="J5" s="10"/>
      <c r="K5" s="143">
        <v>10</v>
      </c>
      <c r="L5" s="143">
        <v>10</v>
      </c>
      <c r="M5" s="143">
        <v>10</v>
      </c>
      <c r="N5" s="143">
        <v>10</v>
      </c>
      <c r="O5" s="143">
        <v>10</v>
      </c>
      <c r="P5" s="143">
        <v>11</v>
      </c>
    </row>
    <row r="6" spans="1:25">
      <c r="A6" s="103" t="s">
        <v>829</v>
      </c>
      <c r="B6" s="231"/>
      <c r="C6" s="222" t="s">
        <v>830</v>
      </c>
      <c r="D6" s="10"/>
      <c r="E6" s="242">
        <v>2</v>
      </c>
      <c r="F6" s="242">
        <v>2</v>
      </c>
      <c r="G6" s="242">
        <v>2</v>
      </c>
      <c r="H6" s="242">
        <v>4</v>
      </c>
      <c r="I6" s="242">
        <v>6</v>
      </c>
      <c r="J6" s="10"/>
      <c r="K6" s="242">
        <v>4</v>
      </c>
      <c r="L6" s="242">
        <v>4</v>
      </c>
      <c r="M6" s="242">
        <v>4</v>
      </c>
      <c r="N6" s="242">
        <v>4</v>
      </c>
      <c r="O6" s="242">
        <v>4</v>
      </c>
      <c r="P6" s="242">
        <v>6</v>
      </c>
    </row>
    <row r="7" spans="1:25">
      <c r="A7" s="101" t="s">
        <v>831</v>
      </c>
      <c r="B7" s="10" t="s">
        <v>832</v>
      </c>
      <c r="C7" s="10"/>
      <c r="D7" s="10"/>
      <c r="E7" s="138">
        <v>148</v>
      </c>
      <c r="F7" s="138">
        <v>174</v>
      </c>
      <c r="G7" s="138">
        <v>221</v>
      </c>
      <c r="H7" s="138">
        <v>290</v>
      </c>
      <c r="I7" s="138">
        <v>324</v>
      </c>
      <c r="J7" s="10"/>
      <c r="K7" s="138">
        <v>275</v>
      </c>
      <c r="L7" s="138">
        <v>290</v>
      </c>
      <c r="M7" s="138">
        <v>291</v>
      </c>
      <c r="N7" s="138">
        <v>289</v>
      </c>
      <c r="O7" s="138">
        <v>309</v>
      </c>
      <c r="P7" s="138">
        <v>324</v>
      </c>
    </row>
    <row r="8" spans="1:25">
      <c r="A8" s="101" t="s">
        <v>833</v>
      </c>
      <c r="B8" s="10"/>
      <c r="C8" s="14" t="s">
        <v>834</v>
      </c>
      <c r="D8" s="10"/>
      <c r="E8" s="200">
        <v>52</v>
      </c>
      <c r="F8" s="200">
        <v>68</v>
      </c>
      <c r="G8" s="200">
        <v>98</v>
      </c>
      <c r="H8" s="169">
        <v>96</v>
      </c>
      <c r="I8" s="169">
        <v>132</v>
      </c>
      <c r="J8" s="10"/>
      <c r="K8" s="169">
        <v>80</v>
      </c>
      <c r="L8" s="169">
        <v>96</v>
      </c>
      <c r="M8" s="169">
        <v>100</v>
      </c>
      <c r="N8" s="169">
        <v>103</v>
      </c>
      <c r="O8" s="169">
        <v>134</v>
      </c>
      <c r="P8" s="169">
        <v>132</v>
      </c>
    </row>
    <row r="9" spans="1:25" s="5" customFormat="1" ht="17.25" thickBot="1">
      <c r="A9" s="316" t="s">
        <v>835</v>
      </c>
      <c r="B9" s="39"/>
      <c r="C9" s="93" t="s">
        <v>836</v>
      </c>
      <c r="D9" s="93"/>
      <c r="E9" s="445">
        <v>96</v>
      </c>
      <c r="F9" s="445">
        <v>106</v>
      </c>
      <c r="G9" s="445">
        <v>123</v>
      </c>
      <c r="H9" s="445">
        <v>194</v>
      </c>
      <c r="I9" s="445">
        <v>192</v>
      </c>
      <c r="J9" s="93"/>
      <c r="K9" s="445">
        <v>195</v>
      </c>
      <c r="L9" s="445">
        <v>194</v>
      </c>
      <c r="M9" s="445">
        <v>191</v>
      </c>
      <c r="N9" s="445">
        <v>186</v>
      </c>
      <c r="O9" s="445">
        <v>175</v>
      </c>
      <c r="P9" s="445">
        <v>192</v>
      </c>
    </row>
    <row r="10" spans="1:25" s="5" customFormat="1">
      <c r="A10" s="315" t="s">
        <v>837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5" s="5" customFormat="1">
      <c r="A11" s="102" t="s">
        <v>838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25" s="5" customFormat="1">
      <c r="A12" s="102" t="s">
        <v>919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25" s="5" customFormat="1">
      <c r="A13" s="102" t="s">
        <v>920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25" s="5" customFormat="1">
      <c r="A14" s="9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25" s="5" customFormat="1">
      <c r="A15" s="9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5" s="7" customFormat="1">
      <c r="A16" s="9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7" customFormat="1">
      <c r="A17" s="9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s="7" customFormat="1">
      <c r="A18" s="99"/>
    </row>
    <row r="19" spans="1:16" s="7" customFormat="1">
      <c r="A19" s="9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7" customFormat="1">
      <c r="A20" s="9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7" customFormat="1">
      <c r="A21" s="9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7" customFormat="1">
      <c r="A22" s="9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7" customFormat="1">
      <c r="A23" s="9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7" customFormat="1">
      <c r="A27" s="9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7" customFormat="1">
      <c r="A41" s="9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6"/>
      <c r="C55" s="6"/>
      <c r="D55" s="6"/>
      <c r="E55" s="6"/>
      <c r="F55" s="6"/>
      <c r="G55" s="6"/>
      <c r="H55" s="6"/>
      <c r="I55" s="6"/>
      <c r="J55" s="6"/>
      <c r="K55" s="14"/>
      <c r="L55" s="14"/>
      <c r="M55" s="14"/>
      <c r="N55" s="14"/>
      <c r="O55" s="14"/>
      <c r="P55" s="14"/>
    </row>
    <row r="56" spans="1:16">
      <c r="A56" s="1"/>
      <c r="B56" s="6"/>
      <c r="C56" s="6"/>
      <c r="D56" s="6"/>
      <c r="E56" s="6"/>
      <c r="F56" s="6"/>
      <c r="G56" s="6"/>
      <c r="H56" s="6"/>
      <c r="I56" s="6"/>
      <c r="J56" s="6"/>
      <c r="K56" s="14"/>
      <c r="L56" s="14"/>
      <c r="M56" s="14"/>
      <c r="N56" s="14"/>
      <c r="O56" s="14"/>
      <c r="P56" s="14"/>
    </row>
    <row r="57" spans="1:16">
      <c r="A57" s="1"/>
      <c r="B57" s="6"/>
      <c r="C57" s="6"/>
      <c r="D57" s="6"/>
      <c r="E57" s="6"/>
      <c r="F57" s="6"/>
      <c r="G57" s="6"/>
      <c r="H57" s="6"/>
      <c r="I57" s="6"/>
      <c r="J57" s="6"/>
      <c r="K57" s="14"/>
      <c r="L57" s="14"/>
      <c r="M57" s="14"/>
      <c r="N57" s="14"/>
      <c r="O57" s="14"/>
      <c r="P57" s="14"/>
    </row>
    <row r="58" spans="1:16">
      <c r="A58" s="1"/>
      <c r="D58" s="1"/>
      <c r="E58" s="1"/>
      <c r="F58" s="1"/>
      <c r="G58" s="1"/>
      <c r="H58" s="1"/>
      <c r="I58" s="1"/>
      <c r="J58" s="1"/>
    </row>
    <row r="59" spans="1:16">
      <c r="A59" s="1"/>
      <c r="D59" s="1"/>
      <c r="E59" s="1"/>
      <c r="F59" s="1"/>
      <c r="G59" s="1"/>
      <c r="H59" s="1"/>
      <c r="I59" s="1"/>
      <c r="J59" s="1"/>
    </row>
    <row r="60" spans="1:16">
      <c r="A60" s="1"/>
      <c r="D60" s="1"/>
      <c r="E60" s="1"/>
      <c r="F60" s="1"/>
      <c r="G60" s="1"/>
      <c r="H60" s="1"/>
      <c r="I60" s="1"/>
      <c r="J60" s="1"/>
    </row>
    <row r="61" spans="1:16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>
      <c r="A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>
      <c r="A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>
      <c r="A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>
      <c r="A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>
      <c r="A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>
      <c r="A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>
      <c r="A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>
      <c r="A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>
      <c r="A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>
      <c r="A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>
      <c r="A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>
      <c r="A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>
      <c r="A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>
      <c r="A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>
      <c r="A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>
      <c r="A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>
      <c r="A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>
      <c r="A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>
      <c r="A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>
      <c r="A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>
      <c r="A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>
      <c r="A219" s="1"/>
    </row>
    <row r="220" spans="1:16">
      <c r="A220" s="1"/>
    </row>
    <row r="221" spans="1:16">
      <c r="A221" s="1"/>
    </row>
    <row r="222" spans="1:16">
      <c r="A222" s="1"/>
    </row>
    <row r="223" spans="1:16">
      <c r="A223" s="1"/>
    </row>
    <row r="224" spans="1:16">
      <c r="A224" s="1"/>
    </row>
    <row r="225" s="1" customFormat="1"/>
    <row r="226" s="1" customFormat="1"/>
    <row r="227" s="1" customFormat="1"/>
    <row r="228" s="1" customFormat="1"/>
    <row r="229" s="1" customFormat="1"/>
  </sheetData>
  <mergeCells count="2">
    <mergeCell ref="K2:P2"/>
    <mergeCell ref="E2:I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2" location="목차!A1" display="Contents"/>
    <hyperlink ref="A8" location="JBAM_일반사항!A1" display="JB자산운용"/>
    <hyperlink ref="A11" location="PPCB_손익실적!A1" display="손익실적"/>
    <hyperlink ref="A12" location="PPCB_재무현황!A1" display="재무제표"/>
    <hyperlink ref="A13" location="PPCB_재무비율!A1" display="재무비율"/>
    <hyperlink ref="A10" location="PPCB_일반현황!A1" display="일반사항"/>
    <hyperlink ref="A9" location="PPCB_일반현황!A1" display="PPCB"/>
    <hyperlink ref="A4" location="Group_손익실적!A1" display="JB금융그룹"/>
  </hyperlinks>
  <pageMargins left="0.7" right="0.7" top="0.75" bottom="0.75" header="0.3" footer="0.3"/>
  <pageSetup paperSize="9" scale="54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229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8" width="9.77734375" style="5" hidden="1" customWidth="1"/>
    <col min="9" max="11" width="9.77734375" style="5" customWidth="1"/>
    <col min="12" max="12" width="2.77734375" style="5" customWidth="1"/>
    <col min="13" max="14" width="9.77734375" style="5" hidden="1" customWidth="1"/>
    <col min="15" max="20" width="9.77734375" style="5" customWidth="1"/>
    <col min="21" max="36" width="9.77734375" style="1" customWidth="1"/>
    <col min="37" max="16384" width="8.88671875" style="1"/>
  </cols>
  <sheetData>
    <row r="1" spans="1:29" s="3" customFormat="1" ht="26.25">
      <c r="A1" s="18"/>
      <c r="B1" s="17" t="s">
        <v>839</v>
      </c>
      <c r="C1" s="17"/>
      <c r="D1" s="17"/>
      <c r="E1" s="18"/>
      <c r="F1" s="18"/>
      <c r="G1" s="18"/>
      <c r="H1" s="18"/>
      <c r="I1" s="18"/>
      <c r="J1" s="18"/>
      <c r="K1" s="18"/>
      <c r="L1" s="17"/>
      <c r="M1" s="17"/>
      <c r="N1" s="17"/>
      <c r="O1" s="17"/>
      <c r="P1" s="17"/>
      <c r="Q1" s="17"/>
      <c r="R1" s="17"/>
      <c r="S1" s="17"/>
      <c r="T1" s="17"/>
    </row>
    <row r="2" spans="1:29" s="7" customFormat="1" ht="23.25" customHeight="1">
      <c r="A2" s="106" t="s">
        <v>840</v>
      </c>
      <c r="B2" s="109"/>
      <c r="C2" s="109"/>
      <c r="D2" s="109"/>
      <c r="E2" s="524" t="s">
        <v>707</v>
      </c>
      <c r="F2" s="524"/>
      <c r="G2" s="524"/>
      <c r="H2" s="524"/>
      <c r="I2" s="524"/>
      <c r="J2" s="524"/>
      <c r="K2" s="524"/>
      <c r="L2" s="423"/>
      <c r="M2" s="524" t="s">
        <v>690</v>
      </c>
      <c r="N2" s="524"/>
      <c r="O2" s="524"/>
      <c r="P2" s="524"/>
      <c r="Q2" s="524"/>
      <c r="R2" s="524"/>
      <c r="S2" s="524"/>
      <c r="T2" s="524"/>
      <c r="U2" s="3"/>
      <c r="V2" s="3"/>
      <c r="W2" s="3"/>
      <c r="X2" s="3"/>
    </row>
    <row r="3" spans="1:29" s="7" customFormat="1" ht="16.5" customHeight="1">
      <c r="A3" s="100"/>
      <c r="B3" s="206" t="s">
        <v>956</v>
      </c>
      <c r="C3" s="206"/>
      <c r="D3" s="26"/>
      <c r="E3" s="29" t="s">
        <v>955</v>
      </c>
      <c r="F3" s="29" t="s">
        <v>952</v>
      </c>
      <c r="G3" s="29" t="s">
        <v>948</v>
      </c>
      <c r="H3" s="29" t="s">
        <v>949</v>
      </c>
      <c r="I3" s="29" t="s">
        <v>950</v>
      </c>
      <c r="J3" s="29" t="s">
        <v>951</v>
      </c>
      <c r="K3" s="29" t="s">
        <v>1027</v>
      </c>
      <c r="L3" s="5"/>
      <c r="M3" s="29" t="s">
        <v>841</v>
      </c>
      <c r="N3" s="29" t="s">
        <v>842</v>
      </c>
      <c r="O3" s="29" t="s">
        <v>843</v>
      </c>
      <c r="P3" s="29" t="s">
        <v>844</v>
      </c>
      <c r="Q3" s="29" t="s">
        <v>957</v>
      </c>
      <c r="R3" s="29" t="s">
        <v>988</v>
      </c>
      <c r="S3" s="29" t="s">
        <v>1015</v>
      </c>
      <c r="T3" s="29" t="s">
        <v>1028</v>
      </c>
      <c r="U3" s="3"/>
      <c r="V3" s="3"/>
      <c r="W3" s="3"/>
      <c r="X3" s="3"/>
    </row>
    <row r="4" spans="1:29" s="7" customFormat="1">
      <c r="A4" s="101" t="s">
        <v>1047</v>
      </c>
      <c r="B4" s="10" t="s">
        <v>845</v>
      </c>
      <c r="C4" s="10"/>
      <c r="D4" s="10"/>
      <c r="E4" s="49">
        <v>4175</v>
      </c>
      <c r="F4" s="49">
        <v>7151.6871500000007</v>
      </c>
      <c r="G4" s="49">
        <v>10126.0462782</v>
      </c>
      <c r="H4" s="49">
        <v>12616.525</v>
      </c>
      <c r="I4" s="49">
        <v>15425.6346982</v>
      </c>
      <c r="J4" s="49">
        <v>18405.633558200003</v>
      </c>
      <c r="K4" s="49">
        <v>26647.067961400004</v>
      </c>
      <c r="L4" s="49"/>
      <c r="M4" s="49">
        <v>4196.9938899999988</v>
      </c>
      <c r="N4" s="49">
        <v>4485.8750999999993</v>
      </c>
      <c r="O4" s="49">
        <v>4689.77153</v>
      </c>
      <c r="P4" s="49">
        <v>5033.0041582000049</v>
      </c>
      <c r="Q4" s="49">
        <v>5865.1774000000005</v>
      </c>
      <c r="R4" s="49">
        <v>6469.7494999999999</v>
      </c>
      <c r="S4" s="49">
        <v>6961.3269299999974</v>
      </c>
      <c r="T4" s="49">
        <v>7350.8141314000059</v>
      </c>
    </row>
    <row r="5" spans="1:29">
      <c r="A5" s="103" t="s">
        <v>827</v>
      </c>
      <c r="B5" s="446"/>
      <c r="C5" s="14" t="s">
        <v>846</v>
      </c>
      <c r="D5" s="13"/>
      <c r="E5" s="47">
        <v>3235</v>
      </c>
      <c r="F5" s="47">
        <v>5799.9841999999999</v>
      </c>
      <c r="G5" s="47">
        <v>7923.8274299999985</v>
      </c>
      <c r="H5" s="47">
        <v>9788.2960000000003</v>
      </c>
      <c r="I5" s="47">
        <v>11697.60835</v>
      </c>
      <c r="J5" s="47">
        <v>13943.866420000002</v>
      </c>
      <c r="K5" s="47">
        <v>20301.03485</v>
      </c>
      <c r="L5" s="48"/>
      <c r="M5" s="47">
        <v>3100.1061599999994</v>
      </c>
      <c r="N5" s="47">
        <v>3411.6527999999998</v>
      </c>
      <c r="O5" s="47">
        <v>3512.3882500000004</v>
      </c>
      <c r="P5" s="47">
        <v>3919.730330000004</v>
      </c>
      <c r="Q5" s="47">
        <v>4253.2755999999999</v>
      </c>
      <c r="R5" s="47">
        <v>4900.9122000000007</v>
      </c>
      <c r="S5" s="47">
        <v>5388.2439099999992</v>
      </c>
      <c r="T5" s="47">
        <v>5758.6031400000011</v>
      </c>
      <c r="U5" s="7"/>
      <c r="V5" s="7"/>
      <c r="W5" s="7"/>
      <c r="X5" s="7"/>
      <c r="Y5" s="7"/>
      <c r="Z5" s="7"/>
      <c r="AA5" s="7"/>
      <c r="AB5" s="7"/>
      <c r="AC5" s="7"/>
    </row>
    <row r="6" spans="1:29">
      <c r="A6" s="103" t="s">
        <v>829</v>
      </c>
      <c r="B6" s="446"/>
      <c r="C6" s="14" t="s">
        <v>847</v>
      </c>
      <c r="D6" s="13"/>
      <c r="E6" s="47">
        <v>939</v>
      </c>
      <c r="F6" s="47">
        <v>1351.7029499999999</v>
      </c>
      <c r="G6" s="47">
        <v>2202.2188481999997</v>
      </c>
      <c r="H6" s="47">
        <v>2828.2289999999998</v>
      </c>
      <c r="I6" s="47">
        <v>3728.0263482000005</v>
      </c>
      <c r="J6" s="47">
        <v>4461.7671381999999</v>
      </c>
      <c r="K6" s="47">
        <v>6346.0331114000001</v>
      </c>
      <c r="L6" s="48"/>
      <c r="M6" s="47">
        <v>1096.8877299999999</v>
      </c>
      <c r="N6" s="47">
        <v>1074.2222999999999</v>
      </c>
      <c r="O6" s="47">
        <v>1178</v>
      </c>
      <c r="P6" s="47">
        <v>1113.2738282</v>
      </c>
      <c r="Q6" s="47">
        <v>1611.9018000000001</v>
      </c>
      <c r="R6" s="47">
        <v>1568.8373000000001</v>
      </c>
      <c r="S6" s="47">
        <v>1573.0830199999996</v>
      </c>
      <c r="T6" s="47">
        <v>1592.2109914000002</v>
      </c>
      <c r="U6" s="7"/>
      <c r="V6" s="7"/>
      <c r="W6" s="7"/>
      <c r="X6" s="7"/>
      <c r="Y6" s="7"/>
      <c r="Z6" s="7"/>
      <c r="AA6" s="7"/>
      <c r="AB6" s="7"/>
      <c r="AC6" s="7"/>
    </row>
    <row r="7" spans="1:29">
      <c r="A7" s="101" t="s">
        <v>831</v>
      </c>
      <c r="B7" s="10" t="s">
        <v>848</v>
      </c>
      <c r="C7" s="10"/>
      <c r="D7" s="432"/>
      <c r="E7" s="49">
        <v>2312</v>
      </c>
      <c r="F7" s="49">
        <v>3400.71162</v>
      </c>
      <c r="G7" s="49">
        <v>4587.9427799999994</v>
      </c>
      <c r="H7" s="49">
        <v>5882.62</v>
      </c>
      <c r="I7" s="49">
        <v>10116.923459999998</v>
      </c>
      <c r="J7" s="49">
        <v>12349</v>
      </c>
      <c r="K7" s="49">
        <v>10794.025379999999</v>
      </c>
      <c r="L7" s="46"/>
      <c r="M7" s="49">
        <v>2582.2905699999997</v>
      </c>
      <c r="N7" s="49">
        <v>4512.4149299999999</v>
      </c>
      <c r="O7" s="49">
        <v>2487</v>
      </c>
      <c r="P7" s="49">
        <v>2768</v>
      </c>
      <c r="Q7" s="49">
        <v>2322.7566000000002</v>
      </c>
      <c r="R7" s="49">
        <v>2570.0936000000002</v>
      </c>
      <c r="S7" s="49">
        <v>2685.4795599999989</v>
      </c>
      <c r="T7" s="49">
        <v>3215.6956199999995</v>
      </c>
      <c r="U7" s="7"/>
      <c r="V7" s="7"/>
      <c r="W7" s="7"/>
      <c r="X7" s="7"/>
      <c r="Y7" s="7"/>
      <c r="Z7" s="7"/>
      <c r="AA7" s="7"/>
      <c r="AB7" s="7"/>
      <c r="AC7" s="7"/>
    </row>
    <row r="8" spans="1:29">
      <c r="A8" s="101" t="s">
        <v>833</v>
      </c>
      <c r="B8" s="10" t="s">
        <v>849</v>
      </c>
      <c r="C8" s="10"/>
      <c r="D8" s="432"/>
      <c r="E8" s="49">
        <v>185</v>
      </c>
      <c r="F8" s="49">
        <v>259.46958000000001</v>
      </c>
      <c r="G8" s="49">
        <v>592.19649000000004</v>
      </c>
      <c r="H8" s="49">
        <v>543.34699999999998</v>
      </c>
      <c r="I8" s="49">
        <v>603.55577000000005</v>
      </c>
      <c r="J8" s="49">
        <v>1386.10988</v>
      </c>
      <c r="K8" s="49">
        <v>1810.9811499999998</v>
      </c>
      <c r="L8" s="49"/>
      <c r="M8" s="49">
        <v>230.70616000000001</v>
      </c>
      <c r="N8" s="49">
        <v>183.32163</v>
      </c>
      <c r="O8" s="49">
        <v>406.78634999999997</v>
      </c>
      <c r="P8" s="49">
        <v>565.29573999999991</v>
      </c>
      <c r="Q8" s="49">
        <v>394.65469999999999</v>
      </c>
      <c r="R8" s="49">
        <v>744.34690000000001</v>
      </c>
      <c r="S8" s="49">
        <v>233.14036999999985</v>
      </c>
      <c r="T8" s="49">
        <v>438.83917999999994</v>
      </c>
      <c r="U8" s="7"/>
      <c r="V8" s="7"/>
      <c r="W8" s="7"/>
      <c r="X8" s="7"/>
      <c r="Y8" s="7"/>
      <c r="Z8" s="7"/>
      <c r="AA8" s="7"/>
      <c r="AB8" s="7"/>
      <c r="AC8" s="7"/>
    </row>
    <row r="9" spans="1:29" s="5" customFormat="1">
      <c r="A9" s="316" t="s">
        <v>835</v>
      </c>
      <c r="B9" s="14" t="s">
        <v>850</v>
      </c>
      <c r="C9" s="14"/>
      <c r="D9" s="13"/>
      <c r="E9" s="447"/>
      <c r="F9" s="47">
        <v>3491.5059500000002</v>
      </c>
      <c r="G9" s="47">
        <v>4945.9070081999989</v>
      </c>
      <c r="H9" s="47">
        <v>6190.558</v>
      </c>
      <c r="I9" s="47">
        <v>4705.1554682000015</v>
      </c>
      <c r="J9" s="47">
        <v>4670.5236782000029</v>
      </c>
      <c r="K9" s="47">
        <v>14042.061431400003</v>
      </c>
      <c r="L9" s="47"/>
      <c r="M9" s="47">
        <v>1383.9971599999992</v>
      </c>
      <c r="N9" s="47">
        <v>-209.86146000000062</v>
      </c>
      <c r="O9" s="47">
        <v>1795.9851800000001</v>
      </c>
      <c r="P9" s="47">
        <v>1699.7084182000049</v>
      </c>
      <c r="Q9" s="47">
        <v>3147.7660999999998</v>
      </c>
      <c r="R9" s="47">
        <v>3155.3090000000002</v>
      </c>
      <c r="S9" s="47">
        <v>4042.7069999999985</v>
      </c>
      <c r="T9" s="47">
        <v>3696.2793314000046</v>
      </c>
      <c r="U9" s="7"/>
      <c r="V9" s="7"/>
      <c r="W9" s="7"/>
      <c r="X9" s="7"/>
      <c r="Y9" s="7"/>
      <c r="Z9" s="7"/>
      <c r="AA9" s="7"/>
      <c r="AB9" s="7"/>
      <c r="AC9" s="7"/>
    </row>
    <row r="10" spans="1:29" s="5" customFormat="1">
      <c r="A10" s="102" t="s">
        <v>926</v>
      </c>
      <c r="B10" s="14" t="s">
        <v>851</v>
      </c>
      <c r="C10" s="14"/>
      <c r="D10" s="13"/>
      <c r="E10" s="447"/>
      <c r="F10" s="47">
        <v>859.28794999999991</v>
      </c>
      <c r="G10" s="47">
        <v>1235.0276999999999</v>
      </c>
      <c r="H10" s="47">
        <v>1447.3050000000001</v>
      </c>
      <c r="I10" s="47">
        <v>1310.3533400000001</v>
      </c>
      <c r="J10" s="47">
        <v>2315.5236782000029</v>
      </c>
      <c r="K10" s="47">
        <v>2885.44526</v>
      </c>
      <c r="L10" s="47"/>
      <c r="M10" s="47">
        <v>409.66123999999996</v>
      </c>
      <c r="N10" s="47">
        <v>1071.5554199999999</v>
      </c>
      <c r="O10" s="47">
        <v>446.01671000000005</v>
      </c>
      <c r="P10" s="47">
        <v>387.70841820000487</v>
      </c>
      <c r="Q10" s="47">
        <v>756.74369999999999</v>
      </c>
      <c r="R10" s="47">
        <v>837.99250000000006</v>
      </c>
      <c r="S10" s="47">
        <v>964.25171000000023</v>
      </c>
      <c r="T10" s="47">
        <v>326.45734999999968</v>
      </c>
      <c r="U10" s="7"/>
      <c r="V10" s="7"/>
      <c r="W10" s="7"/>
      <c r="X10" s="7"/>
      <c r="Y10" s="7"/>
      <c r="Z10" s="7"/>
      <c r="AA10" s="7"/>
      <c r="AB10" s="7"/>
      <c r="AC10" s="7"/>
    </row>
    <row r="11" spans="1:29" s="5" customFormat="1">
      <c r="A11" s="315" t="s">
        <v>925</v>
      </c>
      <c r="B11" s="10" t="s">
        <v>852</v>
      </c>
      <c r="C11" s="10"/>
      <c r="D11" s="432"/>
      <c r="E11" s="49">
        <v>1313</v>
      </c>
      <c r="F11" s="49">
        <v>2632.2179999999998</v>
      </c>
      <c r="G11" s="49">
        <v>3710.8793081999988</v>
      </c>
      <c r="H11" s="49">
        <v>4743.2529999999997</v>
      </c>
      <c r="I11" s="49">
        <v>3394.8021282000018</v>
      </c>
      <c r="J11" s="49">
        <v>2355</v>
      </c>
      <c r="K11" s="49">
        <v>11156.616171400003</v>
      </c>
      <c r="L11" s="46"/>
      <c r="M11" s="49">
        <v>974.33591999999896</v>
      </c>
      <c r="N11" s="49">
        <v>-1281.41688</v>
      </c>
      <c r="O11" s="49">
        <v>1350.74837</v>
      </c>
      <c r="P11" s="49">
        <v>1312</v>
      </c>
      <c r="Q11" s="49">
        <v>2391.0223999999998</v>
      </c>
      <c r="R11" s="49">
        <v>2317.3164999999999</v>
      </c>
      <c r="S11" s="49">
        <v>3078.4552899999981</v>
      </c>
      <c r="T11" s="49">
        <v>3369.8219814000049</v>
      </c>
      <c r="U11" s="7"/>
      <c r="V11" s="7"/>
      <c r="W11" s="7"/>
      <c r="X11" s="7"/>
      <c r="Y11" s="7"/>
      <c r="Z11" s="7"/>
      <c r="AA11" s="7"/>
      <c r="AB11" s="7"/>
      <c r="AC11" s="7"/>
    </row>
    <row r="12" spans="1:29" s="5" customFormat="1">
      <c r="A12" s="102" t="s">
        <v>919</v>
      </c>
      <c r="B12" s="448"/>
      <c r="C12" s="395" t="s">
        <v>853</v>
      </c>
      <c r="D12" s="449"/>
      <c r="E12" s="450"/>
      <c r="F12" s="450"/>
      <c r="G12" s="450"/>
      <c r="H12" s="450"/>
      <c r="I12" s="451">
        <v>-2000</v>
      </c>
      <c r="J12" s="451">
        <v>-3904</v>
      </c>
      <c r="K12" s="451">
        <v>630</v>
      </c>
      <c r="L12" s="452"/>
      <c r="M12" s="451">
        <v>-388</v>
      </c>
      <c r="N12" s="451">
        <v>-2781</v>
      </c>
      <c r="O12" s="451">
        <v>-32</v>
      </c>
      <c r="P12" s="451">
        <v>-703</v>
      </c>
      <c r="Q12" s="451">
        <v>0</v>
      </c>
      <c r="R12" s="451">
        <v>-70</v>
      </c>
      <c r="S12" s="451">
        <v>0</v>
      </c>
      <c r="T12" s="451">
        <v>700</v>
      </c>
    </row>
    <row r="13" spans="1:29" s="5" customFormat="1">
      <c r="A13" s="102" t="s">
        <v>920</v>
      </c>
      <c r="B13" s="419"/>
      <c r="C13" s="419" t="s">
        <v>854</v>
      </c>
      <c r="D13" s="449"/>
      <c r="E13" s="453"/>
      <c r="F13" s="453"/>
      <c r="G13" s="453"/>
      <c r="H13" s="453"/>
      <c r="I13" s="454">
        <v>5395</v>
      </c>
      <c r="J13" s="454">
        <v>6259</v>
      </c>
      <c r="K13" s="454">
        <v>10526.616171400003</v>
      </c>
      <c r="L13" s="452"/>
      <c r="M13" s="455">
        <v>1362</v>
      </c>
      <c r="N13" s="455">
        <v>1500</v>
      </c>
      <c r="O13" s="455">
        <v>1382.74837</v>
      </c>
      <c r="P13" s="455">
        <v>2015</v>
      </c>
      <c r="Q13" s="455">
        <v>2391.0223999999998</v>
      </c>
      <c r="R13" s="455">
        <v>2387.3164999999999</v>
      </c>
      <c r="S13" s="455">
        <v>3078.4552899999981</v>
      </c>
      <c r="T13" s="455">
        <v>2669.8219814000049</v>
      </c>
    </row>
    <row r="14" spans="1:29" s="5" customFormat="1">
      <c r="A14" s="99"/>
      <c r="B14" s="444"/>
      <c r="C14" s="10"/>
      <c r="D14" s="432"/>
      <c r="E14" s="49"/>
      <c r="F14" s="49"/>
      <c r="G14" s="49"/>
      <c r="H14" s="49"/>
      <c r="I14" s="49"/>
      <c r="J14" s="49"/>
      <c r="K14" s="49"/>
      <c r="L14" s="46"/>
      <c r="M14" s="49"/>
      <c r="N14" s="49"/>
      <c r="O14" s="49"/>
      <c r="P14" s="49"/>
      <c r="Q14" s="49"/>
      <c r="R14" s="49"/>
      <c r="S14" s="49"/>
      <c r="T14" s="49"/>
    </row>
    <row r="15" spans="1:29" s="5" customFormat="1" ht="17.25">
      <c r="A15" s="99"/>
      <c r="B15" s="456" t="s">
        <v>855</v>
      </c>
      <c r="C15" s="42"/>
      <c r="D15" s="14"/>
      <c r="E15" s="457"/>
      <c r="F15" s="376"/>
      <c r="G15" s="458"/>
      <c r="H15" s="458"/>
      <c r="I15" s="458"/>
      <c r="J15" s="458"/>
      <c r="K15" s="458"/>
      <c r="L15" s="14"/>
      <c r="M15" s="458"/>
      <c r="N15" s="458"/>
      <c r="O15" s="458"/>
      <c r="P15" s="458"/>
      <c r="Q15" s="458"/>
      <c r="R15" s="458"/>
      <c r="S15" s="458"/>
      <c r="T15" s="458"/>
    </row>
    <row r="16" spans="1:29" s="7" customFormat="1">
      <c r="A16" s="99"/>
      <c r="B16" s="42" t="s">
        <v>856</v>
      </c>
      <c r="C16" s="42"/>
      <c r="D16" s="14"/>
      <c r="E16" s="458"/>
      <c r="F16" s="458"/>
      <c r="G16" s="458"/>
      <c r="H16" s="458"/>
      <c r="I16" s="458"/>
      <c r="J16" s="458"/>
      <c r="K16" s="458"/>
      <c r="L16" s="14"/>
      <c r="M16" s="458"/>
      <c r="N16" s="458"/>
      <c r="O16" s="458"/>
      <c r="P16" s="458"/>
      <c r="Q16" s="458"/>
      <c r="R16" s="458"/>
      <c r="S16" s="458"/>
      <c r="T16" s="458"/>
    </row>
    <row r="17" spans="1:20" s="7" customFormat="1">
      <c r="A17" s="99"/>
      <c r="B17" s="10" t="s">
        <v>845</v>
      </c>
      <c r="C17" s="10"/>
      <c r="D17" s="10"/>
      <c r="E17" s="49">
        <v>46.263592500000001</v>
      </c>
      <c r="F17" s="49">
        <v>80.590932155920015</v>
      </c>
      <c r="G17" s="49">
        <v>110.88425716480127</v>
      </c>
      <c r="H17" s="49">
        <v>132.87976460499999</v>
      </c>
      <c r="I17" s="49">
        <v>174.53951404666319</v>
      </c>
      <c r="J17" s="49">
        <v>213.59737744291104</v>
      </c>
      <c r="K17" s="49">
        <v>301.33570333469578</v>
      </c>
      <c r="L17" s="49"/>
      <c r="M17" s="49">
        <v>50.424363392015984</v>
      </c>
      <c r="N17" s="49">
        <v>52.184185038299987</v>
      </c>
      <c r="O17" s="49">
        <v>52.589691005960994</v>
      </c>
      <c r="P17" s="49">
        <v>58.250480225759389</v>
      </c>
      <c r="Q17" s="49">
        <v>67.700569692720009</v>
      </c>
      <c r="R17" s="49">
        <v>73.071291777849993</v>
      </c>
      <c r="S17" s="49">
        <v>79.508099398301979</v>
      </c>
      <c r="T17" s="49">
        <v>83.137707826134076</v>
      </c>
    </row>
    <row r="18" spans="1:20" s="7" customFormat="1">
      <c r="A18" s="99"/>
      <c r="B18" s="446"/>
      <c r="C18" s="14" t="s">
        <v>846</v>
      </c>
      <c r="D18" s="13"/>
      <c r="E18" s="47">
        <v>35.847358499999999</v>
      </c>
      <c r="F18" s="47">
        <v>65.358861952960012</v>
      </c>
      <c r="G18" s="47">
        <v>86.769079889471982</v>
      </c>
      <c r="H18" s="47">
        <v>103.09229113120001</v>
      </c>
      <c r="I18" s="47">
        <v>132.357268719415</v>
      </c>
      <c r="J18" s="47">
        <v>161.81856980410001</v>
      </c>
      <c r="K18" s="47">
        <v>229.57222249773997</v>
      </c>
      <c r="L18" s="48"/>
      <c r="M18" s="47">
        <v>37.245915448703997</v>
      </c>
      <c r="N18" s="47">
        <v>39.687757022399992</v>
      </c>
      <c r="O18" s="47">
        <v>39.386868119025003</v>
      </c>
      <c r="P18" s="47">
        <v>45.365782920321038</v>
      </c>
      <c r="Q18" s="47">
        <v>49.094709595679994</v>
      </c>
      <c r="R18" s="47">
        <v>55.352372660460006</v>
      </c>
      <c r="S18" s="47">
        <v>61.541288993673994</v>
      </c>
      <c r="T18" s="47">
        <v>65.129801513400011</v>
      </c>
    </row>
    <row r="19" spans="1:20" s="7" customFormat="1">
      <c r="A19" s="99"/>
      <c r="B19" s="446"/>
      <c r="C19" s="14" t="s">
        <v>847</v>
      </c>
      <c r="D19" s="13"/>
      <c r="E19" s="47">
        <v>10.405152899999999</v>
      </c>
      <c r="F19" s="47">
        <v>15.232070202959999</v>
      </c>
      <c r="G19" s="47">
        <v>24.115177275329273</v>
      </c>
      <c r="H19" s="47">
        <v>29.787473473799999</v>
      </c>
      <c r="I19" s="47">
        <v>42.182245327248182</v>
      </c>
      <c r="J19" s="47">
        <v>51.778807638810996</v>
      </c>
      <c r="K19" s="47">
        <v>71.76348083695575</v>
      </c>
      <c r="L19" s="48"/>
      <c r="M19" s="47">
        <v>13.178447943311999</v>
      </c>
      <c r="N19" s="47">
        <v>12.496428015899998</v>
      </c>
      <c r="O19" s="47">
        <v>13.209738599999998</v>
      </c>
      <c r="P19" s="47">
        <v>12.884697305438339</v>
      </c>
      <c r="Q19" s="47">
        <v>18.605860097040001</v>
      </c>
      <c r="R19" s="47">
        <v>17.718919117390005</v>
      </c>
      <c r="S19" s="47">
        <v>17.966810404627996</v>
      </c>
      <c r="T19" s="47">
        <v>18.007906312734004</v>
      </c>
    </row>
    <row r="20" spans="1:20" s="7" customFormat="1">
      <c r="A20" s="99"/>
      <c r="B20" s="10" t="s">
        <v>848</v>
      </c>
      <c r="C20" s="10"/>
      <c r="D20" s="432"/>
      <c r="E20" s="49">
        <v>25.619503199999997</v>
      </c>
      <c r="F20" s="49">
        <v>38.321939103456003</v>
      </c>
      <c r="G20" s="49">
        <v>50.239808618111994</v>
      </c>
      <c r="H20" s="49">
        <v>61.956930363999994</v>
      </c>
      <c r="I20" s="49">
        <v>114.47197725755397</v>
      </c>
      <c r="J20" s="49">
        <v>143.31014500000001</v>
      </c>
      <c r="K20" s="49">
        <v>122.06315660719197</v>
      </c>
      <c r="L20" s="46"/>
      <c r="M20" s="49">
        <v>31.024671824207996</v>
      </c>
      <c r="N20" s="49">
        <v>52.492922880689996</v>
      </c>
      <c r="O20" s="49">
        <v>27.888471899999999</v>
      </c>
      <c r="P20" s="49">
        <v>32.036001599999999</v>
      </c>
      <c r="Q20" s="49">
        <v>28</v>
      </c>
      <c r="R20" s="49">
        <v>29.027408146480006</v>
      </c>
      <c r="S20" s="49">
        <v>30.671936246583989</v>
      </c>
      <c r="T20" s="49">
        <v>36.369517462199994</v>
      </c>
    </row>
    <row r="21" spans="1:20" s="7" customFormat="1">
      <c r="A21" s="99"/>
      <c r="B21" s="10" t="s">
        <v>849</v>
      </c>
      <c r="C21" s="10"/>
      <c r="D21" s="432"/>
      <c r="E21" s="49">
        <v>2.0500034999999999</v>
      </c>
      <c r="F21" s="49">
        <v>2.9239108031040004</v>
      </c>
      <c r="G21" s="49">
        <v>6.484788444096</v>
      </c>
      <c r="H21" s="49">
        <v>5.7226392733999996</v>
      </c>
      <c r="I21" s="49">
        <v>6.829173181973001</v>
      </c>
      <c r="J21" s="49">
        <v>16.085805157399999</v>
      </c>
      <c r="K21" s="49">
        <v>20.479299236659998</v>
      </c>
      <c r="L21" s="49"/>
      <c r="M21" s="49">
        <v>2.7717960887039998</v>
      </c>
      <c r="N21" s="49">
        <v>2.13258052179</v>
      </c>
      <c r="O21" s="49">
        <v>4.5615800929949994</v>
      </c>
      <c r="P21" s="49">
        <v>6.542563306037998</v>
      </c>
      <c r="Q21" s="49">
        <v>4.5554202711599991</v>
      </c>
      <c r="R21" s="49">
        <v>8.4068771926700006</v>
      </c>
      <c r="S21" s="49">
        <v>2.6627894219179988</v>
      </c>
      <c r="T21" s="49">
        <v>4.9632711257999995</v>
      </c>
    </row>
    <row r="22" spans="1:20" s="7" customFormat="1">
      <c r="A22" s="99"/>
      <c r="B22" s="14" t="s">
        <v>850</v>
      </c>
      <c r="C22" s="14"/>
      <c r="D22" s="13"/>
      <c r="E22" s="447"/>
      <c r="F22" s="47">
        <v>39.345082249360004</v>
      </c>
      <c r="G22" s="47">
        <v>54.159660102593264</v>
      </c>
      <c r="H22" s="47">
        <v>65.200194967599998</v>
      </c>
      <c r="I22" s="47">
        <v>53.238363607136201</v>
      </c>
      <c r="J22" s="47">
        <v>54.201427285511038</v>
      </c>
      <c r="K22" s="47">
        <v>158.79324749084378</v>
      </c>
      <c r="L22" s="47"/>
      <c r="M22" s="47">
        <v>16.627895479103991</v>
      </c>
      <c r="N22" s="47">
        <v>-2.4413183641800074</v>
      </c>
      <c r="O22" s="47">
        <v>20.139639012966001</v>
      </c>
      <c r="P22" s="47">
        <v>19.671915319721393</v>
      </c>
      <c r="Q22" s="47">
        <v>35</v>
      </c>
      <c r="R22" s="47">
        <v>35.637006438700006</v>
      </c>
      <c r="S22" s="47">
        <v>46.173373729799984</v>
      </c>
      <c r="T22" s="47">
        <v>41.804919238134048</v>
      </c>
    </row>
    <row r="23" spans="1:20" s="7" customFormat="1">
      <c r="A23" s="99"/>
      <c r="B23" s="14" t="s">
        <v>851</v>
      </c>
      <c r="C23" s="14"/>
      <c r="D23" s="13"/>
      <c r="E23" s="447"/>
      <c r="F23" s="47">
        <v>9.6831440509599993</v>
      </c>
      <c r="G23" s="47">
        <v>13.524047326079998</v>
      </c>
      <c r="H23" s="47">
        <v>15.243305721</v>
      </c>
      <c r="I23" s="47">
        <v>14.826517006766002</v>
      </c>
      <c r="J23" s="47">
        <v>26.871652285511033</v>
      </c>
      <c r="K23" s="47">
        <v>32.629769178183999</v>
      </c>
      <c r="L23" s="47"/>
      <c r="M23" s="47">
        <v>4.9218340018559994</v>
      </c>
      <c r="N23" s="47">
        <v>12.465404200859998</v>
      </c>
      <c r="O23" s="47">
        <v>5.0014975809269995</v>
      </c>
      <c r="P23" s="47">
        <v>4.4872209197213957</v>
      </c>
      <c r="Q23" s="47">
        <v>7</v>
      </c>
      <c r="R23" s="47">
        <v>9.4645386927500024</v>
      </c>
      <c r="S23" s="47">
        <v>11.013104480594004</v>
      </c>
      <c r="T23" s="47">
        <v>3.6922326284999967</v>
      </c>
    </row>
    <row r="24" spans="1:20" s="7" customFormat="1">
      <c r="A24" s="99"/>
      <c r="B24" s="10" t="s">
        <v>852</v>
      </c>
      <c r="C24" s="10"/>
      <c r="D24" s="432"/>
      <c r="E24" s="49">
        <v>14.5494843</v>
      </c>
      <c r="F24" s="49">
        <v>29.661938198400001</v>
      </c>
      <c r="G24" s="49">
        <v>40.63561277651327</v>
      </c>
      <c r="H24" s="49">
        <v>49.956889246599999</v>
      </c>
      <c r="I24" s="49">
        <v>38.411846600370204</v>
      </c>
      <c r="J24" s="49">
        <v>27.329775000000001</v>
      </c>
      <c r="K24" s="49">
        <v>126.16347831265979</v>
      </c>
      <c r="L24" s="46"/>
      <c r="M24" s="49">
        <v>11.706061477247989</v>
      </c>
      <c r="N24" s="49">
        <v>-14.906722565039999</v>
      </c>
      <c r="O24" s="49">
        <v>15.146886996668998</v>
      </c>
      <c r="P24" s="49">
        <v>15.1846944</v>
      </c>
      <c r="Q24" s="49">
        <v>27.599093358719998</v>
      </c>
      <c r="R24" s="49">
        <v>26.172467745949998</v>
      </c>
      <c r="S24" s="49">
        <v>35.160269249205982</v>
      </c>
      <c r="T24" s="49">
        <v>38.112686609634054</v>
      </c>
    </row>
    <row r="25" spans="1:20">
      <c r="B25" s="446"/>
      <c r="C25" s="14" t="s">
        <v>853</v>
      </c>
      <c r="D25" s="13"/>
      <c r="E25" s="450"/>
      <c r="F25" s="450"/>
      <c r="G25" s="450"/>
      <c r="H25" s="450"/>
      <c r="I25" s="47">
        <v>-22.629799999999999</v>
      </c>
      <c r="J25" s="47">
        <v>-45.30592</v>
      </c>
      <c r="K25" s="47">
        <v>7.1242919999999996</v>
      </c>
      <c r="L25" s="48"/>
      <c r="M25" s="47">
        <v>-4.6615872000000005</v>
      </c>
      <c r="N25" s="47">
        <v>-32.351372999999995</v>
      </c>
      <c r="O25" s="47">
        <v>-0.35883839999999995</v>
      </c>
      <c r="P25" s="47">
        <v>-8.1363110999999986</v>
      </c>
      <c r="Q25" s="47">
        <v>0</v>
      </c>
      <c r="R25" s="47">
        <v>-0.79060100000000011</v>
      </c>
      <c r="S25" s="47">
        <v>0</v>
      </c>
      <c r="T25" s="47">
        <v>7.9169999999999998</v>
      </c>
    </row>
    <row r="26" spans="1:20">
      <c r="B26" s="459" t="s">
        <v>854</v>
      </c>
      <c r="C26" s="460"/>
      <c r="D26" s="14"/>
      <c r="E26" s="453"/>
      <c r="F26" s="453"/>
      <c r="G26" s="453"/>
      <c r="H26" s="453"/>
      <c r="I26" s="431">
        <v>61.043885499999995</v>
      </c>
      <c r="J26" s="431">
        <v>72.635694999999998</v>
      </c>
      <c r="K26" s="431">
        <v>119.03918631265978</v>
      </c>
      <c r="L26" s="48"/>
      <c r="M26" s="431">
        <v>16.363612799999999</v>
      </c>
      <c r="N26" s="431">
        <v>17.4495</v>
      </c>
      <c r="O26" s="431">
        <v>15.505725396669</v>
      </c>
      <c r="P26" s="431">
        <v>23.321005499999998</v>
      </c>
      <c r="Q26" s="431">
        <v>27.599093358719998</v>
      </c>
      <c r="R26" s="431">
        <v>26.96306874595</v>
      </c>
      <c r="S26" s="431">
        <v>35.160269249205982</v>
      </c>
      <c r="T26" s="431">
        <v>30.195686609634055</v>
      </c>
    </row>
    <row r="27" spans="1:20" ht="17.25" thickBot="1">
      <c r="B27" s="443" t="s">
        <v>857</v>
      </c>
      <c r="C27" s="443"/>
      <c r="D27" s="461"/>
      <c r="E27" s="462">
        <v>1108.1099999999999</v>
      </c>
      <c r="F27" s="462">
        <v>1126.8800000000001</v>
      </c>
      <c r="G27" s="462">
        <v>1095.04</v>
      </c>
      <c r="H27" s="462">
        <v>1053.22</v>
      </c>
      <c r="I27" s="462">
        <v>1131.49</v>
      </c>
      <c r="J27" s="462">
        <v>1160.5</v>
      </c>
      <c r="K27" s="462">
        <v>1130.8399999999999</v>
      </c>
      <c r="L27" s="463"/>
      <c r="M27" s="462">
        <v>1201.44</v>
      </c>
      <c r="N27" s="462">
        <v>1163.3</v>
      </c>
      <c r="O27" s="462">
        <v>1121.3699999999999</v>
      </c>
      <c r="P27" s="462">
        <v>1157.3699999999999</v>
      </c>
      <c r="Q27" s="462">
        <v>1154.28</v>
      </c>
      <c r="R27" s="462">
        <v>1129.43</v>
      </c>
      <c r="S27" s="462">
        <v>1142.1400000000001</v>
      </c>
      <c r="T27" s="462">
        <v>1131</v>
      </c>
    </row>
    <row r="28" spans="1:20" s="7" customFormat="1">
      <c r="A28" s="9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4"/>
      <c r="N28" s="14"/>
      <c r="O28" s="14"/>
      <c r="P28" s="14"/>
      <c r="Q28" s="14"/>
      <c r="R28" s="14"/>
      <c r="S28" s="14"/>
      <c r="T28" s="14"/>
    </row>
    <row r="29" spans="1:20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4"/>
      <c r="N29" s="14"/>
      <c r="O29" s="14"/>
      <c r="P29" s="14"/>
      <c r="Q29" s="14"/>
      <c r="R29" s="14"/>
      <c r="S29" s="14"/>
      <c r="T29" s="14"/>
    </row>
    <row r="30" spans="1:20">
      <c r="B30" s="6"/>
      <c r="C30" s="6"/>
      <c r="D30" s="6"/>
      <c r="E30" s="6"/>
      <c r="F30" s="6"/>
      <c r="G30" s="6"/>
      <c r="H30" s="6"/>
      <c r="I30" s="307"/>
      <c r="J30" s="307"/>
      <c r="K30" s="307"/>
      <c r="L30" s="6"/>
      <c r="M30" s="14"/>
      <c r="N30" s="14"/>
      <c r="O30" s="14"/>
      <c r="P30" s="14"/>
      <c r="Q30" s="14"/>
      <c r="R30" s="14"/>
      <c r="S30" s="14"/>
      <c r="T30" s="14"/>
    </row>
    <row r="31" spans="1:20">
      <c r="D31" s="1"/>
      <c r="E31" s="1"/>
      <c r="F31" s="1"/>
      <c r="G31" s="1"/>
      <c r="H31" s="1"/>
      <c r="I31" s="1"/>
      <c r="J31" s="1"/>
      <c r="K31" s="1"/>
      <c r="L31" s="1"/>
    </row>
    <row r="32" spans="1:20">
      <c r="D32" s="1"/>
      <c r="E32" s="1"/>
      <c r="F32" s="1"/>
      <c r="G32" s="1"/>
      <c r="H32" s="1"/>
      <c r="I32" s="1"/>
      <c r="J32" s="49"/>
      <c r="K32" s="49"/>
      <c r="L32" s="1"/>
    </row>
    <row r="33" spans="1:20">
      <c r="D33" s="1"/>
      <c r="E33" s="1"/>
      <c r="F33" s="1"/>
      <c r="G33" s="1"/>
      <c r="H33" s="1"/>
      <c r="I33" s="1"/>
      <c r="J33" s="47"/>
      <c r="K33" s="47"/>
      <c r="L33" s="1"/>
    </row>
    <row r="34" spans="1:20">
      <c r="D34" s="1"/>
      <c r="E34" s="1"/>
      <c r="F34" s="1"/>
      <c r="G34" s="1"/>
      <c r="H34" s="1"/>
      <c r="I34" s="1"/>
      <c r="J34" s="47"/>
      <c r="K34" s="47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D35" s="1"/>
      <c r="E35" s="1"/>
      <c r="F35" s="1"/>
      <c r="G35" s="1"/>
      <c r="H35" s="1"/>
      <c r="I35" s="1"/>
      <c r="J35" s="49"/>
      <c r="K35" s="49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D36" s="1"/>
      <c r="E36" s="1"/>
      <c r="F36" s="1"/>
      <c r="G36" s="1"/>
      <c r="H36" s="1"/>
      <c r="I36" s="1"/>
      <c r="J36" s="49"/>
      <c r="K36" s="49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D37" s="1"/>
      <c r="E37" s="1"/>
      <c r="F37" s="1"/>
      <c r="G37" s="1"/>
      <c r="H37" s="1"/>
      <c r="I37" s="1"/>
      <c r="J37" s="47"/>
      <c r="K37" s="47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D38" s="1"/>
      <c r="E38" s="1"/>
      <c r="F38" s="1"/>
      <c r="G38" s="1"/>
      <c r="H38" s="1"/>
      <c r="I38" s="1"/>
      <c r="J38" s="47"/>
      <c r="K38" s="47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D39" s="1"/>
      <c r="E39" s="1"/>
      <c r="F39" s="1"/>
      <c r="G39" s="1"/>
      <c r="H39" s="1"/>
      <c r="I39" s="1"/>
      <c r="J39" s="47"/>
      <c r="K39" s="47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D40" s="1"/>
      <c r="E40" s="1"/>
      <c r="F40" s="1"/>
      <c r="G40" s="1"/>
      <c r="H40" s="1"/>
      <c r="I40" s="1"/>
      <c r="J40" s="47"/>
      <c r="K40" s="47"/>
      <c r="L40" s="1"/>
      <c r="M40" s="1"/>
      <c r="N40" s="1"/>
      <c r="O40" s="1"/>
      <c r="P40" s="1"/>
      <c r="Q40" s="1"/>
      <c r="R40" s="1"/>
      <c r="S40" s="1"/>
      <c r="T40" s="1"/>
    </row>
    <row r="41" spans="1:20" s="7" customFormat="1">
      <c r="A41" s="99"/>
      <c r="B41" s="1"/>
      <c r="C41" s="1"/>
      <c r="D41" s="1"/>
      <c r="E41" s="1"/>
      <c r="F41" s="1"/>
      <c r="G41" s="1"/>
      <c r="H41" s="1"/>
      <c r="I41" s="1"/>
      <c r="J41" s="47"/>
      <c r="K41" s="47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D42" s="1"/>
      <c r="E42" s="1"/>
      <c r="F42" s="1"/>
      <c r="G42" s="1"/>
      <c r="H42" s="1"/>
      <c r="I42" s="1"/>
      <c r="J42" s="47"/>
      <c r="K42" s="47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>
      <c r="A192" s="1"/>
    </row>
    <row r="193" spans="1:20">
      <c r="A193" s="1"/>
    </row>
    <row r="194" spans="1:20">
      <c r="A194" s="1"/>
    </row>
    <row r="195" spans="1:20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>
      <c r="A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>
      <c r="A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>
      <c r="A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>
      <c r="A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>
      <c r="A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>
      <c r="A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>
      <c r="A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>
      <c r="A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>
      <c r="A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>
      <c r="A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>
      <c r="A216" s="1"/>
    </row>
    <row r="217" spans="1:20">
      <c r="A217" s="1"/>
    </row>
    <row r="218" spans="1:20">
      <c r="A218" s="1"/>
    </row>
    <row r="219" spans="1:20">
      <c r="A219" s="1"/>
    </row>
    <row r="220" spans="1:20">
      <c r="A220" s="1"/>
    </row>
    <row r="221" spans="1:20">
      <c r="A221" s="1"/>
    </row>
    <row r="222" spans="1:20">
      <c r="A222" s="1"/>
    </row>
    <row r="223" spans="1:20">
      <c r="A223" s="1"/>
    </row>
    <row r="224" spans="1:20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</sheetData>
  <mergeCells count="2">
    <mergeCell ref="M2:T2"/>
    <mergeCell ref="E2:K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2" location="목차!A1" display="Contents"/>
    <hyperlink ref="A8" location="JBAM_일반사항!A1" display="JB자산운용"/>
    <hyperlink ref="A9" location="PPCB_일반현황!A1" display="PPCB"/>
    <hyperlink ref="A11" location="PPCB_손익실적!A1" display="손익실적"/>
    <hyperlink ref="A12" location="PPCB_재무현황!A1" display="재무제표"/>
    <hyperlink ref="A13" location="PPCB_재무비율!A1" display="재무비율"/>
    <hyperlink ref="A10" location="PPCB_일반현황!A1" display="일반사항"/>
    <hyperlink ref="A4" location="Group_손익실적!A1" display="JB금융그룹"/>
  </hyperlinks>
  <pageMargins left="0.7" right="0.7" top="0.75" bottom="0.75" header="0.3" footer="0.3"/>
  <pageSetup paperSize="9" scale="48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190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8" width="9.77734375" style="5" hidden="1" customWidth="1"/>
    <col min="9" max="11" width="9.77734375" style="5" customWidth="1"/>
    <col min="12" max="12" width="2.77734375" style="5" customWidth="1"/>
    <col min="13" max="14" width="9.77734375" style="5" hidden="1" customWidth="1"/>
    <col min="15" max="47" width="9.77734375" style="1" customWidth="1"/>
    <col min="48" max="16384" width="8.88671875" style="1"/>
  </cols>
  <sheetData>
    <row r="1" spans="1:20" s="3" customFormat="1" ht="26.25">
      <c r="A1" s="18"/>
      <c r="B1" s="17" t="s">
        <v>721</v>
      </c>
      <c r="C1" s="17"/>
      <c r="D1" s="17"/>
      <c r="E1" s="18"/>
      <c r="F1" s="18"/>
      <c r="G1" s="18"/>
      <c r="H1" s="18"/>
      <c r="I1" s="18"/>
      <c r="J1" s="18"/>
      <c r="K1" s="18"/>
      <c r="L1" s="17"/>
      <c r="M1" s="17"/>
      <c r="N1" s="17"/>
      <c r="O1" s="17"/>
      <c r="P1" s="17"/>
      <c r="Q1" s="17"/>
      <c r="R1" s="17"/>
      <c r="S1" s="17"/>
      <c r="T1" s="17"/>
    </row>
    <row r="2" spans="1:20" s="7" customFormat="1" ht="23.25" customHeight="1">
      <c r="A2" s="106" t="s">
        <v>722</v>
      </c>
      <c r="B2" s="109"/>
      <c r="C2" s="109"/>
      <c r="D2" s="109"/>
      <c r="E2" s="524" t="s">
        <v>928</v>
      </c>
      <c r="F2" s="524"/>
      <c r="G2" s="524"/>
      <c r="H2" s="524"/>
      <c r="I2" s="524"/>
      <c r="J2" s="524"/>
      <c r="K2" s="524"/>
      <c r="L2" s="489"/>
      <c r="M2" s="524" t="s">
        <v>690</v>
      </c>
      <c r="N2" s="524"/>
      <c r="O2" s="524"/>
      <c r="P2" s="524"/>
      <c r="Q2" s="524"/>
      <c r="R2" s="524"/>
      <c r="S2" s="524"/>
      <c r="T2" s="524"/>
    </row>
    <row r="3" spans="1:20" s="7" customFormat="1" ht="16.5" customHeight="1">
      <c r="A3" s="100"/>
      <c r="B3" s="206" t="s">
        <v>956</v>
      </c>
      <c r="C3" s="206"/>
      <c r="D3" s="26"/>
      <c r="E3" s="29" t="s">
        <v>955</v>
      </c>
      <c r="F3" s="29" t="s">
        <v>952</v>
      </c>
      <c r="G3" s="29" t="s">
        <v>948</v>
      </c>
      <c r="H3" s="29" t="s">
        <v>949</v>
      </c>
      <c r="I3" s="29" t="s">
        <v>950</v>
      </c>
      <c r="J3" s="29" t="s">
        <v>951</v>
      </c>
      <c r="K3" s="29" t="s">
        <v>1027</v>
      </c>
      <c r="L3" s="29"/>
      <c r="M3" s="29" t="s">
        <v>902</v>
      </c>
      <c r="N3" s="29" t="s">
        <v>903</v>
      </c>
      <c r="O3" s="29" t="s">
        <v>904</v>
      </c>
      <c r="P3" s="29" t="s">
        <v>905</v>
      </c>
      <c r="Q3" s="29" t="s">
        <v>957</v>
      </c>
      <c r="R3" s="29" t="s">
        <v>988</v>
      </c>
      <c r="S3" s="29" t="s">
        <v>1015</v>
      </c>
      <c r="T3" s="29" t="s">
        <v>1028</v>
      </c>
    </row>
    <row r="4" spans="1:20" s="7" customFormat="1" ht="16.5" customHeight="1">
      <c r="A4" s="101" t="s">
        <v>1047</v>
      </c>
      <c r="B4" s="464" t="s">
        <v>906</v>
      </c>
      <c r="C4" s="429"/>
      <c r="D4" s="8"/>
      <c r="E4" s="430">
        <v>102051</v>
      </c>
      <c r="F4" s="430">
        <v>123245</v>
      </c>
      <c r="G4" s="430">
        <v>208944</v>
      </c>
      <c r="H4" s="430">
        <v>297601</v>
      </c>
      <c r="I4" s="430">
        <v>414097</v>
      </c>
      <c r="J4" s="430">
        <v>480714.32209999999</v>
      </c>
      <c r="K4" s="430">
        <v>632413.83311140002</v>
      </c>
      <c r="L4" s="430"/>
      <c r="M4" s="45">
        <v>425179</v>
      </c>
      <c r="N4" s="45">
        <v>449371</v>
      </c>
      <c r="O4" s="45">
        <v>480290</v>
      </c>
      <c r="P4" s="430">
        <v>480714.32209999999</v>
      </c>
      <c r="Q4" s="430">
        <v>519945.77374000003</v>
      </c>
      <c r="R4" s="430">
        <v>581580.49029999995</v>
      </c>
      <c r="S4" s="430">
        <v>621405.87144000002</v>
      </c>
      <c r="T4" s="430">
        <v>632413.83311140002</v>
      </c>
    </row>
    <row r="5" spans="1:20">
      <c r="A5" s="103" t="s">
        <v>723</v>
      </c>
      <c r="B5" s="283"/>
      <c r="C5" s="465" t="s">
        <v>907</v>
      </c>
      <c r="D5" s="14"/>
      <c r="E5" s="47">
        <v>52499</v>
      </c>
      <c r="F5" s="47">
        <v>47466</v>
      </c>
      <c r="G5" s="47">
        <v>78965</v>
      </c>
      <c r="H5" s="47">
        <v>106905</v>
      </c>
      <c r="I5" s="47">
        <v>159010</v>
      </c>
      <c r="J5" s="47">
        <v>141439.18205999999</v>
      </c>
      <c r="K5" s="47">
        <v>177054.15234</v>
      </c>
      <c r="L5" s="47"/>
      <c r="M5" s="47">
        <v>146069</v>
      </c>
      <c r="N5" s="47">
        <v>154484</v>
      </c>
      <c r="O5" s="47">
        <v>172070</v>
      </c>
      <c r="P5" s="47">
        <v>141439.18205999999</v>
      </c>
      <c r="Q5" s="47">
        <v>148368.07740000001</v>
      </c>
      <c r="R5" s="47">
        <v>176127.22880000001</v>
      </c>
      <c r="S5" s="47">
        <v>194924.84450000001</v>
      </c>
      <c r="T5" s="47">
        <v>177054.15234</v>
      </c>
    </row>
    <row r="6" spans="1:20">
      <c r="A6" s="103" t="s">
        <v>227</v>
      </c>
      <c r="B6" s="283"/>
      <c r="C6" s="465" t="s">
        <v>908</v>
      </c>
      <c r="D6" s="14"/>
      <c r="E6" s="47">
        <v>43295</v>
      </c>
      <c r="F6" s="47">
        <v>69147</v>
      </c>
      <c r="G6" s="47">
        <v>121961</v>
      </c>
      <c r="H6" s="47">
        <v>170356</v>
      </c>
      <c r="I6" s="47">
        <v>228415</v>
      </c>
      <c r="J6" s="47">
        <v>312539</v>
      </c>
      <c r="K6" s="47">
        <v>417701.00959372864</v>
      </c>
      <c r="L6" s="47"/>
      <c r="M6" s="47">
        <v>248833</v>
      </c>
      <c r="N6" s="47">
        <v>262395</v>
      </c>
      <c r="O6" s="47">
        <v>281347</v>
      </c>
      <c r="P6" s="47">
        <v>312539</v>
      </c>
      <c r="Q6" s="47">
        <v>341913.78286000009</v>
      </c>
      <c r="R6" s="47">
        <v>374996.51189999998</v>
      </c>
      <c r="S6" s="47">
        <v>386618.25142000004</v>
      </c>
      <c r="T6" s="47">
        <v>417701.00959372864</v>
      </c>
    </row>
    <row r="7" spans="1:20">
      <c r="A7" s="101" t="s">
        <v>236</v>
      </c>
      <c r="B7" s="283"/>
      <c r="C7" s="465" t="s">
        <v>909</v>
      </c>
      <c r="D7" s="14"/>
      <c r="E7" s="47">
        <f>E4-E5-E6</f>
        <v>6257</v>
      </c>
      <c r="F7" s="47">
        <f>F4-F5-F6</f>
        <v>6632</v>
      </c>
      <c r="G7" s="47">
        <v>8018</v>
      </c>
      <c r="H7" s="47">
        <v>20340</v>
      </c>
      <c r="I7" s="47">
        <v>26672</v>
      </c>
      <c r="J7" s="47">
        <v>26736.140039999969</v>
      </c>
      <c r="K7" s="47">
        <v>37658.671177671349</v>
      </c>
      <c r="L7" s="47"/>
      <c r="M7" s="47">
        <v>30277</v>
      </c>
      <c r="N7" s="47">
        <v>32492</v>
      </c>
      <c r="O7" s="47">
        <v>26873</v>
      </c>
      <c r="P7" s="47">
        <v>26736.140039999969</v>
      </c>
      <c r="Q7" s="47">
        <v>29663.91347999993</v>
      </c>
      <c r="R7" s="47">
        <v>30456.749599999923</v>
      </c>
      <c r="S7" s="47">
        <v>39862.775519999966</v>
      </c>
      <c r="T7" s="47">
        <v>37658.671177671349</v>
      </c>
    </row>
    <row r="8" spans="1:20">
      <c r="A8" s="101" t="s">
        <v>237</v>
      </c>
      <c r="B8" s="228" t="s">
        <v>910</v>
      </c>
      <c r="C8" s="10"/>
      <c r="D8" s="10"/>
      <c r="E8" s="49">
        <v>61302</v>
      </c>
      <c r="F8" s="49">
        <v>79863</v>
      </c>
      <c r="G8" s="49">
        <v>161851.91556999998</v>
      </c>
      <c r="H8" s="49">
        <v>245765.3079979</v>
      </c>
      <c r="I8" s="49">
        <v>358866.81679790001</v>
      </c>
      <c r="J8" s="49">
        <v>403128.32209999999</v>
      </c>
      <c r="K8" s="49">
        <v>527671.40615149995</v>
      </c>
      <c r="L8" s="49"/>
      <c r="M8" s="49">
        <v>368974</v>
      </c>
      <c r="N8" s="49">
        <v>392625</v>
      </c>
      <c r="O8" s="49">
        <v>424015.65935150004</v>
      </c>
      <c r="P8" s="49">
        <v>403128.32209999999</v>
      </c>
      <c r="Q8" s="49">
        <v>439968.94062150002</v>
      </c>
      <c r="R8" s="49">
        <v>499286.34081150009</v>
      </c>
      <c r="S8" s="49">
        <v>520033.26646149997</v>
      </c>
      <c r="T8" s="49">
        <v>527671.40615149995</v>
      </c>
    </row>
    <row r="9" spans="1:20" s="5" customFormat="1" ht="16.5" customHeight="1">
      <c r="A9" s="316" t="s">
        <v>724</v>
      </c>
      <c r="B9" s="283"/>
      <c r="C9" s="465" t="s">
        <v>911</v>
      </c>
      <c r="D9" s="14"/>
      <c r="E9" s="47">
        <v>60326</v>
      </c>
      <c r="F9" s="47">
        <v>78257</v>
      </c>
      <c r="G9" s="47">
        <v>158873.50208000001</v>
      </c>
      <c r="H9" s="47">
        <v>240380.91799790002</v>
      </c>
      <c r="I9" s="47">
        <v>351359.46694790001</v>
      </c>
      <c r="J9" s="47">
        <v>392885.70458149997</v>
      </c>
      <c r="K9" s="47">
        <v>512241.10781150009</v>
      </c>
      <c r="L9" s="47"/>
      <c r="M9" s="47">
        <v>362212</v>
      </c>
      <c r="N9" s="47">
        <v>384199</v>
      </c>
      <c r="O9" s="47">
        <v>395373.20407150005</v>
      </c>
      <c r="P9" s="47">
        <v>392885.70458149997</v>
      </c>
      <c r="Q9" s="47">
        <v>429988.06319149997</v>
      </c>
      <c r="R9" s="47">
        <v>472056.37527150003</v>
      </c>
      <c r="S9" s="47">
        <v>507167.28918149997</v>
      </c>
      <c r="T9" s="47">
        <v>512241.10781150009</v>
      </c>
    </row>
    <row r="10" spans="1:20" s="5" customFormat="1">
      <c r="A10" s="102" t="s">
        <v>924</v>
      </c>
      <c r="B10" s="283"/>
      <c r="C10" s="465" t="s">
        <v>912</v>
      </c>
      <c r="D10" s="14"/>
      <c r="E10" s="47">
        <v>12950.888999999999</v>
      </c>
      <c r="F10" s="47">
        <v>21288.82746</v>
      </c>
      <c r="G10" s="47">
        <v>44781.158370000005</v>
      </c>
      <c r="H10" s="47">
        <v>55172.580997899997</v>
      </c>
      <c r="I10" s="47">
        <v>88418.846827900008</v>
      </c>
      <c r="J10" s="47">
        <v>98199.155021500002</v>
      </c>
      <c r="K10" s="47">
        <v>139708.72899149999</v>
      </c>
      <c r="L10" s="47"/>
      <c r="M10" s="47">
        <v>77508.409910000002</v>
      </c>
      <c r="N10" s="47">
        <v>90338.496499999994</v>
      </c>
      <c r="O10" s="47">
        <v>93640.12399149999</v>
      </c>
      <c r="P10" s="47">
        <v>98199.155021500002</v>
      </c>
      <c r="Q10" s="47">
        <v>95222.367201500019</v>
      </c>
      <c r="R10" s="47">
        <v>117993.8011115</v>
      </c>
      <c r="S10" s="47">
        <v>148590.69068150001</v>
      </c>
      <c r="T10" s="47">
        <v>139708.72899149999</v>
      </c>
    </row>
    <row r="11" spans="1:20" s="5" customFormat="1">
      <c r="A11" s="102" t="s">
        <v>838</v>
      </c>
      <c r="B11" s="283"/>
      <c r="C11" s="465" t="s">
        <v>913</v>
      </c>
      <c r="D11" s="14"/>
      <c r="E11" s="47">
        <v>47021.125999999997</v>
      </c>
      <c r="F11" s="47">
        <v>54860.977469999998</v>
      </c>
      <c r="G11" s="47">
        <v>110489.67006</v>
      </c>
      <c r="H11" s="47">
        <v>178650.57800000001</v>
      </c>
      <c r="I11" s="47">
        <v>254127.04114999998</v>
      </c>
      <c r="J11" s="47">
        <v>285504.34598000004</v>
      </c>
      <c r="K11" s="47">
        <v>360438.94599000004</v>
      </c>
      <c r="L11" s="47"/>
      <c r="M11" s="47">
        <v>275005.92660999997</v>
      </c>
      <c r="N11" s="47">
        <v>284755.89899999998</v>
      </c>
      <c r="O11" s="47">
        <v>292448.26496000006</v>
      </c>
      <c r="P11" s="47">
        <v>285504.34598000004</v>
      </c>
      <c r="Q11" s="47">
        <v>322432.14452999999</v>
      </c>
      <c r="R11" s="47">
        <v>340832.74635000003</v>
      </c>
      <c r="S11" s="47">
        <v>345752.47719999996</v>
      </c>
      <c r="T11" s="47">
        <v>360438.94599000004</v>
      </c>
    </row>
    <row r="12" spans="1:20" s="5" customFormat="1">
      <c r="A12" s="315" t="s">
        <v>923</v>
      </c>
      <c r="B12" s="283"/>
      <c r="C12" s="465" t="s">
        <v>859</v>
      </c>
      <c r="D12" s="14"/>
      <c r="E12" s="47">
        <v>354.25299999999999</v>
      </c>
      <c r="F12" s="47">
        <v>2106.9661499999997</v>
      </c>
      <c r="G12" s="47">
        <v>3602.6736499999997</v>
      </c>
      <c r="H12" s="47">
        <v>6557.759</v>
      </c>
      <c r="I12" s="47">
        <v>8813.5789700000005</v>
      </c>
      <c r="J12" s="47">
        <v>9182.2035799999994</v>
      </c>
      <c r="K12" s="47">
        <v>9777.03629</v>
      </c>
      <c r="L12" s="47"/>
      <c r="M12" s="47">
        <v>9697.4604099999997</v>
      </c>
      <c r="N12" s="47">
        <v>9104.4313599999987</v>
      </c>
      <c r="O12" s="47">
        <v>9284.8151199999993</v>
      </c>
      <c r="P12" s="47">
        <v>9182.2035799999994</v>
      </c>
      <c r="Q12" s="47">
        <v>9393.6180600000007</v>
      </c>
      <c r="R12" s="47">
        <v>9719.3071400000008</v>
      </c>
      <c r="S12" s="47">
        <v>9793.4822800000002</v>
      </c>
      <c r="T12" s="47">
        <v>9777.03629</v>
      </c>
    </row>
    <row r="13" spans="1:20" s="5" customFormat="1">
      <c r="A13" s="102" t="s">
        <v>920</v>
      </c>
      <c r="B13" s="283"/>
      <c r="C13" s="465" t="s">
        <v>860</v>
      </c>
      <c r="D13" s="14"/>
      <c r="E13" s="47">
        <f t="shared" ref="E13:F13" si="0">E8-E9</f>
        <v>976</v>
      </c>
      <c r="F13" s="47">
        <f t="shared" si="0"/>
        <v>1606</v>
      </c>
      <c r="G13" s="47">
        <v>2978.4134899999772</v>
      </c>
      <c r="H13" s="47">
        <v>5384.3899999999849</v>
      </c>
      <c r="I13" s="47">
        <v>7507.3498499999987</v>
      </c>
      <c r="J13" s="47">
        <v>10242.617518500017</v>
      </c>
      <c r="K13" s="47">
        <v>15430.298339999863</v>
      </c>
      <c r="L13" s="47"/>
      <c r="M13" s="47">
        <v>6762</v>
      </c>
      <c r="N13" s="47">
        <v>8426</v>
      </c>
      <c r="O13" s="47">
        <v>28642.455279999995</v>
      </c>
      <c r="P13" s="47">
        <v>10242.617518500017</v>
      </c>
      <c r="Q13" s="47">
        <v>9980.8774300000514</v>
      </c>
      <c r="R13" s="47">
        <v>27229.965540000063</v>
      </c>
      <c r="S13" s="47">
        <v>12865.977279999992</v>
      </c>
      <c r="T13" s="47">
        <v>15430.298339999863</v>
      </c>
    </row>
    <row r="14" spans="1:20" s="5" customFormat="1">
      <c r="A14" s="99"/>
      <c r="B14" s="228" t="s">
        <v>861</v>
      </c>
      <c r="C14" s="10"/>
      <c r="D14" s="10"/>
      <c r="E14" s="49">
        <v>40749</v>
      </c>
      <c r="F14" s="49">
        <v>43382</v>
      </c>
      <c r="G14" s="49">
        <v>47092.527998000005</v>
      </c>
      <c r="H14" s="49">
        <v>51835.781000000003</v>
      </c>
      <c r="I14" s="49">
        <v>55230.582820300006</v>
      </c>
      <c r="J14" s="49">
        <v>77586</v>
      </c>
      <c r="K14" s="49">
        <v>104742.4269585</v>
      </c>
      <c r="L14" s="49"/>
      <c r="M14" s="49">
        <v>56205</v>
      </c>
      <c r="N14" s="49">
        <v>56746</v>
      </c>
      <c r="O14" s="49">
        <v>56274.239530300001</v>
      </c>
      <c r="P14" s="49">
        <v>77586</v>
      </c>
      <c r="Q14" s="49">
        <v>79976.833118499999</v>
      </c>
      <c r="R14" s="49">
        <v>82294.149529999981</v>
      </c>
      <c r="S14" s="49">
        <v>101372.60497849999</v>
      </c>
      <c r="T14" s="49">
        <v>104742.4269585</v>
      </c>
    </row>
    <row r="15" spans="1:20" s="5" customFormat="1">
      <c r="A15" s="99"/>
      <c r="B15" s="459"/>
      <c r="C15" s="460" t="s">
        <v>862</v>
      </c>
      <c r="D15" s="14"/>
      <c r="E15" s="431">
        <v>39000</v>
      </c>
      <c r="F15" s="431">
        <v>39000</v>
      </c>
      <c r="G15" s="431">
        <v>39000</v>
      </c>
      <c r="H15" s="431">
        <v>39000</v>
      </c>
      <c r="I15" s="431">
        <v>39000</v>
      </c>
      <c r="J15" s="431">
        <v>59000</v>
      </c>
      <c r="K15" s="431">
        <v>80000</v>
      </c>
      <c r="L15" s="431"/>
      <c r="M15" s="431">
        <v>39000</v>
      </c>
      <c r="N15" s="431">
        <v>39000</v>
      </c>
      <c r="O15" s="431">
        <v>39000</v>
      </c>
      <c r="P15" s="431">
        <v>59000</v>
      </c>
      <c r="Q15" s="431">
        <v>59000</v>
      </c>
      <c r="R15" s="431">
        <v>64000</v>
      </c>
      <c r="S15" s="431">
        <v>80000</v>
      </c>
      <c r="T15" s="431">
        <v>80000</v>
      </c>
    </row>
    <row r="16" spans="1:20" s="7" customFormat="1">
      <c r="A16" s="99"/>
      <c r="B16" s="444"/>
      <c r="C16" s="10"/>
      <c r="D16" s="432"/>
      <c r="E16" s="49"/>
      <c r="F16" s="466">
        <f>F6/E6-1</f>
        <v>0.59711283058089859</v>
      </c>
      <c r="G16" s="466"/>
      <c r="H16" s="466"/>
      <c r="I16" s="466"/>
      <c r="J16" s="466"/>
      <c r="K16" s="466"/>
      <c r="L16" s="466"/>
      <c r="M16" s="49"/>
      <c r="N16" s="49"/>
      <c r="O16" s="49"/>
      <c r="P16" s="49"/>
      <c r="Q16" s="49"/>
      <c r="R16" s="49"/>
      <c r="S16" s="49"/>
      <c r="T16" s="49"/>
    </row>
    <row r="17" spans="1:20" s="7" customFormat="1" ht="16.5" customHeight="1">
      <c r="A17" s="99"/>
      <c r="B17" s="456" t="s">
        <v>914</v>
      </c>
      <c r="C17" s="42"/>
      <c r="D17" s="14"/>
      <c r="E17" s="457"/>
      <c r="F17" s="376"/>
      <c r="G17" s="376"/>
      <c r="H17" s="376"/>
      <c r="I17" s="376"/>
      <c r="J17" s="376"/>
      <c r="K17" s="376"/>
      <c r="L17" s="467"/>
      <c r="M17" s="458"/>
      <c r="N17" s="42"/>
      <c r="O17" s="467"/>
      <c r="P17" s="467"/>
      <c r="Q17" s="467"/>
      <c r="R17" s="467"/>
      <c r="S17" s="467"/>
      <c r="T17" s="467"/>
    </row>
    <row r="18" spans="1:20" s="7" customFormat="1">
      <c r="A18" s="99"/>
      <c r="B18" s="42" t="s">
        <v>915</v>
      </c>
      <c r="C18" s="42"/>
      <c r="D18" s="14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</row>
    <row r="19" spans="1:20" s="7" customFormat="1">
      <c r="A19" s="99"/>
      <c r="B19" s="464" t="s">
        <v>901</v>
      </c>
      <c r="C19" s="429"/>
      <c r="D19" s="8"/>
      <c r="E19" s="430">
        <f t="shared" ref="E19:F30" si="1">E4*E$31/100000</f>
        <v>1175.4234180000001</v>
      </c>
      <c r="F19" s="430">
        <f t="shared" si="1"/>
        <v>1320.0771949999998</v>
      </c>
      <c r="G19" s="430">
        <v>2204.9860319999998</v>
      </c>
      <c r="H19" s="430">
        <v>3271.230192</v>
      </c>
      <c r="I19" s="430">
        <v>4853.21684</v>
      </c>
      <c r="J19" s="430">
        <v>5809.432582578499</v>
      </c>
      <c r="K19" s="430">
        <v>6775.6818079555405</v>
      </c>
      <c r="L19" s="430"/>
      <c r="M19" s="45">
        <v>4904.4397650000001</v>
      </c>
      <c r="N19" s="45">
        <v>5233.8240370000003</v>
      </c>
      <c r="O19" s="45">
        <v>5265.4192700000003</v>
      </c>
      <c r="P19" s="45">
        <v>5809.432582578499</v>
      </c>
      <c r="Q19" s="45">
        <v>5799.9951060697003</v>
      </c>
      <c r="R19" s="45">
        <v>6627.6912674587993</v>
      </c>
      <c r="S19" s="45">
        <v>7213.9007615469609</v>
      </c>
      <c r="T19" s="45">
        <v>6775.6818079555405</v>
      </c>
    </row>
    <row r="20" spans="1:20" s="7" customFormat="1">
      <c r="A20" s="99"/>
      <c r="B20" s="283"/>
      <c r="C20" s="465" t="s">
        <v>907</v>
      </c>
      <c r="D20" s="14"/>
      <c r="E20" s="47">
        <f t="shared" si="1"/>
        <v>604.68348199999991</v>
      </c>
      <c r="F20" s="47">
        <f t="shared" si="1"/>
        <v>508.40832599999993</v>
      </c>
      <c r="G20" s="47">
        <v>833.31764499999997</v>
      </c>
      <c r="H20" s="47">
        <v>1175.0997600000001</v>
      </c>
      <c r="I20" s="47">
        <v>1863.5971999999999</v>
      </c>
      <c r="J20" s="47">
        <v>1709.2925151951001</v>
      </c>
      <c r="K20" s="47">
        <v>1896.9581881707602</v>
      </c>
      <c r="L20" s="47"/>
      <c r="M20" s="47">
        <v>1684.905915</v>
      </c>
      <c r="N20" s="47">
        <v>1799.2751480000002</v>
      </c>
      <c r="O20" s="47">
        <v>1886.4034099999999</v>
      </c>
      <c r="P20" s="47">
        <v>1709.2925151951001</v>
      </c>
      <c r="Q20" s="47">
        <v>1655.0459033970001</v>
      </c>
      <c r="R20" s="47">
        <v>2007.1458994048</v>
      </c>
      <c r="S20" s="47">
        <v>2262.8825198005002</v>
      </c>
      <c r="T20" s="47">
        <v>1896.9581881707602</v>
      </c>
    </row>
    <row r="21" spans="1:20" s="7" customFormat="1">
      <c r="A21" s="99"/>
      <c r="B21" s="283"/>
      <c r="C21" s="465" t="s">
        <v>908</v>
      </c>
      <c r="D21" s="14"/>
      <c r="E21" s="47">
        <f t="shared" si="1"/>
        <v>498.67180999999999</v>
      </c>
      <c r="F21" s="47">
        <f t="shared" si="1"/>
        <v>740.63351699999987</v>
      </c>
      <c r="G21" s="47">
        <v>1287.054433</v>
      </c>
      <c r="H21" s="47">
        <v>1872.5531520000002</v>
      </c>
      <c r="I21" s="47">
        <v>2677.0237999999999</v>
      </c>
      <c r="J21" s="47">
        <v>3777.0338149999998</v>
      </c>
      <c r="K21" s="47">
        <v>4475.2486167872094</v>
      </c>
      <c r="L21" s="47"/>
      <c r="M21" s="47">
        <v>2870.2886549999998</v>
      </c>
      <c r="N21" s="47">
        <v>3056.1145649999999</v>
      </c>
      <c r="O21" s="47">
        <v>3084.4071609999996</v>
      </c>
      <c r="P21" s="47">
        <v>3777.0338149999998</v>
      </c>
      <c r="Q21" s="47">
        <v>3814.0482478033014</v>
      </c>
      <c r="R21" s="47">
        <v>4273.4602496123989</v>
      </c>
      <c r="S21" s="47">
        <v>4488.2512807347812</v>
      </c>
      <c r="T21" s="47">
        <v>4475.2486167872094</v>
      </c>
    </row>
    <row r="22" spans="1:20" s="7" customFormat="1">
      <c r="A22" s="99"/>
      <c r="B22" s="283"/>
      <c r="C22" s="465" t="s">
        <v>909</v>
      </c>
      <c r="D22" s="14"/>
      <c r="E22" s="47">
        <f t="shared" si="1"/>
        <v>72.068125999999992</v>
      </c>
      <c r="F22" s="47">
        <f t="shared" si="1"/>
        <v>71.035351999999989</v>
      </c>
      <c r="G22" s="47">
        <v>84.613954000000007</v>
      </c>
      <c r="H22" s="47">
        <v>223.57728</v>
      </c>
      <c r="I22" s="47">
        <v>312.59584000000001</v>
      </c>
      <c r="J22" s="47">
        <v>323.10625238339964</v>
      </c>
      <c r="K22" s="47">
        <v>403.47500299757087</v>
      </c>
      <c r="L22" s="47"/>
      <c r="M22" s="47">
        <v>349.24519500000002</v>
      </c>
      <c r="N22" s="47">
        <v>378.434324</v>
      </c>
      <c r="O22" s="47">
        <v>294.608699</v>
      </c>
      <c r="P22" s="47">
        <v>323.10625238339964</v>
      </c>
      <c r="Q22" s="47">
        <v>330.90095486939924</v>
      </c>
      <c r="R22" s="47">
        <v>347.08511844159909</v>
      </c>
      <c r="S22" s="47">
        <v>462.7669610116796</v>
      </c>
      <c r="T22" s="47">
        <v>403.47500299757087</v>
      </c>
    </row>
    <row r="23" spans="1:20" s="7" customFormat="1">
      <c r="A23" s="99"/>
      <c r="B23" s="228" t="s">
        <v>910</v>
      </c>
      <c r="C23" s="10"/>
      <c r="D23" s="10"/>
      <c r="E23" s="49">
        <f t="shared" si="1"/>
        <v>706.07643599999994</v>
      </c>
      <c r="F23" s="49">
        <f t="shared" si="1"/>
        <v>855.41259300000002</v>
      </c>
      <c r="G23" s="49">
        <v>1708.0232650102096</v>
      </c>
      <c r="H23" s="49">
        <v>2701.4522655129172</v>
      </c>
      <c r="I23" s="49">
        <v>4205.9190928713879</v>
      </c>
      <c r="J23" s="49">
        <v>4871.8057725785002</v>
      </c>
      <c r="K23" s="49">
        <v>5653.4714455071708</v>
      </c>
      <c r="L23" s="49"/>
      <c r="M23" s="49">
        <v>4256.1150900000002</v>
      </c>
      <c r="N23" s="49">
        <v>4572.9033749999999</v>
      </c>
      <c r="O23" s="49">
        <v>4648.483673470495</v>
      </c>
      <c r="P23" s="49">
        <v>4871.8057725785002</v>
      </c>
      <c r="Q23" s="49">
        <v>4907.8535326328329</v>
      </c>
      <c r="R23" s="49">
        <v>5689.867139887855</v>
      </c>
      <c r="S23" s="49">
        <v>6037.0661903515538</v>
      </c>
      <c r="T23" s="49">
        <v>5653.4714455071708</v>
      </c>
    </row>
    <row r="24" spans="1:20" s="7" customFormat="1">
      <c r="A24" s="99"/>
      <c r="B24" s="283"/>
      <c r="C24" s="465" t="s">
        <v>911</v>
      </c>
      <c r="D24" s="14"/>
      <c r="E24" s="47">
        <f t="shared" si="1"/>
        <v>694.83486799999991</v>
      </c>
      <c r="F24" s="47">
        <f t="shared" si="1"/>
        <v>838.21072699999991</v>
      </c>
      <c r="G24" s="47">
        <v>1676.5920674502399</v>
      </c>
      <c r="H24" s="47">
        <v>2642.2670506329168</v>
      </c>
      <c r="I24" s="47">
        <v>4117.9329526293877</v>
      </c>
      <c r="J24" s="47">
        <v>4748.0237398674271</v>
      </c>
      <c r="K24" s="47">
        <v>5488.151229092412</v>
      </c>
      <c r="L24" s="47"/>
      <c r="M24" s="47">
        <v>4178.1154200000001</v>
      </c>
      <c r="N24" s="47">
        <v>4474.7657529999997</v>
      </c>
      <c r="O24" s="47">
        <v>4334.4764362358546</v>
      </c>
      <c r="P24" s="47">
        <v>4748.0237398674271</v>
      </c>
      <c r="Q24" s="47">
        <v>4796.5168449011817</v>
      </c>
      <c r="R24" s="47">
        <v>5379.554452594014</v>
      </c>
      <c r="S24" s="47">
        <v>5887.7050601080336</v>
      </c>
      <c r="T24" s="47">
        <v>5488.151229092412</v>
      </c>
    </row>
    <row r="25" spans="1:20">
      <c r="B25" s="283"/>
      <c r="C25" s="465" t="s">
        <v>912</v>
      </c>
      <c r="D25" s="14"/>
      <c r="E25" s="47">
        <f t="shared" si="1"/>
        <v>149.16833950199998</v>
      </c>
      <c r="F25" s="47">
        <f t="shared" si="1"/>
        <v>228.02463092405998</v>
      </c>
      <c r="G25" s="47">
        <v>472.57556427861005</v>
      </c>
      <c r="H25" s="47">
        <v>606.45701032891679</v>
      </c>
      <c r="I25" s="47">
        <v>1036.268884822988</v>
      </c>
      <c r="J25" s="47">
        <v>1186.7367884348275</v>
      </c>
      <c r="K25" s="47">
        <v>1496.8393224149311</v>
      </c>
      <c r="L25" s="47"/>
      <c r="M25" s="47">
        <v>894.05950831184998</v>
      </c>
      <c r="N25" s="47">
        <v>1052.1724687354999</v>
      </c>
      <c r="O25" s="47">
        <v>1026.5766793188143</v>
      </c>
      <c r="P25" s="47">
        <v>1186.7367884348275</v>
      </c>
      <c r="Q25" s="47">
        <v>1062.2055061327328</v>
      </c>
      <c r="R25" s="47">
        <v>1344.6573574666538</v>
      </c>
      <c r="S25" s="47">
        <v>1724.9893281215336</v>
      </c>
      <c r="T25" s="47">
        <v>1496.8393224149311</v>
      </c>
    </row>
    <row r="26" spans="1:20" s="7" customFormat="1">
      <c r="A26" s="99"/>
      <c r="B26" s="283"/>
      <c r="C26" s="465" t="s">
        <v>913</v>
      </c>
      <c r="D26" s="14"/>
      <c r="E26" s="47">
        <f t="shared" si="1"/>
        <v>541.58932926799991</v>
      </c>
      <c r="F26" s="47">
        <f t="shared" si="1"/>
        <v>587.61592968116986</v>
      </c>
      <c r="G26" s="47">
        <v>1165.9974881431799</v>
      </c>
      <c r="H26" s="47">
        <v>1963.7271533760002</v>
      </c>
      <c r="I26" s="47">
        <v>2978.3689222779994</v>
      </c>
      <c r="J26" s="47">
        <v>3450.3200211683006</v>
      </c>
      <c r="K26" s="47">
        <v>3861.7428673368609</v>
      </c>
      <c r="L26" s="47"/>
      <c r="M26" s="47">
        <v>3172.1933634463494</v>
      </c>
      <c r="N26" s="47">
        <v>3316.5519556529998</v>
      </c>
      <c r="O26" s="47">
        <v>3206.1103287564802</v>
      </c>
      <c r="P26" s="47">
        <v>3450.3200211683006</v>
      </c>
      <c r="Q26" s="47">
        <v>3596.7305722321498</v>
      </c>
      <c r="R26" s="47">
        <v>3884.1299774045997</v>
      </c>
      <c r="S26" s="47">
        <v>4013.8405078148003</v>
      </c>
      <c r="T26" s="47">
        <v>3861.7428673368609</v>
      </c>
    </row>
    <row r="27" spans="1:20">
      <c r="B27" s="283"/>
      <c r="C27" s="465" t="s">
        <v>859</v>
      </c>
      <c r="D27" s="14"/>
      <c r="E27" s="47">
        <f t="shared" si="1"/>
        <v>4.0802860539999992</v>
      </c>
      <c r="F27" s="47">
        <f t="shared" si="1"/>
        <v>22.567714432649993</v>
      </c>
      <c r="G27" s="47">
        <v>38.019015028449992</v>
      </c>
      <c r="H27" s="47">
        <v>72.082886928000008</v>
      </c>
      <c r="I27" s="47">
        <v>103.2951455284</v>
      </c>
      <c r="J27" s="47">
        <v>110.96693026429999</v>
      </c>
      <c r="K27" s="47">
        <v>104.75116681106002</v>
      </c>
      <c r="L27" s="47"/>
      <c r="M27" s="47">
        <v>111.86020582934999</v>
      </c>
      <c r="N27" s="47">
        <v>106.03931204991999</v>
      </c>
      <c r="O27" s="47">
        <v>101.78942816055998</v>
      </c>
      <c r="P27" s="47">
        <v>110.96693026429999</v>
      </c>
      <c r="Q27" s="47">
        <v>104.7858094593</v>
      </c>
      <c r="R27" s="47">
        <v>110.76122416743999</v>
      </c>
      <c r="S27" s="47">
        <v>113.69253578852002</v>
      </c>
      <c r="T27" s="47">
        <v>104.75116681106002</v>
      </c>
    </row>
    <row r="28" spans="1:20">
      <c r="B28" s="283"/>
      <c r="C28" s="465" t="s">
        <v>860</v>
      </c>
      <c r="D28" s="14"/>
      <c r="E28" s="47">
        <f t="shared" si="1"/>
        <v>11.241568000000001</v>
      </c>
      <c r="F28" s="47">
        <f t="shared" si="1"/>
        <v>17.201865999999999</v>
      </c>
      <c r="G28" s="47">
        <v>31.431197559969757</v>
      </c>
      <c r="H28" s="47">
        <v>59.18521487999984</v>
      </c>
      <c r="I28" s="47">
        <v>87.986140241999976</v>
      </c>
      <c r="J28" s="47">
        <v>123.78203271107272</v>
      </c>
      <c r="K28" s="47">
        <v>165.32021641475853</v>
      </c>
      <c r="L28" s="47"/>
      <c r="M28" s="47">
        <v>77.999669999999995</v>
      </c>
      <c r="N28" s="47">
        <v>98.137622000000007</v>
      </c>
      <c r="O28" s="47">
        <v>314.00723723463994</v>
      </c>
      <c r="P28" s="47">
        <v>123.78203271107272</v>
      </c>
      <c r="Q28" s="47">
        <v>111.33668773165057</v>
      </c>
      <c r="R28" s="47">
        <v>310.31268729384067</v>
      </c>
      <c r="S28" s="47">
        <v>149.36113024351991</v>
      </c>
      <c r="T28" s="47">
        <v>165.32021641475853</v>
      </c>
    </row>
    <row r="29" spans="1:20">
      <c r="B29" s="228" t="s">
        <v>861</v>
      </c>
      <c r="C29" s="10"/>
      <c r="D29" s="10"/>
      <c r="E29" s="49">
        <f t="shared" si="1"/>
        <v>469.34698199999997</v>
      </c>
      <c r="F29" s="49">
        <f t="shared" si="1"/>
        <v>464.66460199999995</v>
      </c>
      <c r="G29" s="49">
        <v>496.96744796289408</v>
      </c>
      <c r="H29" s="49">
        <v>569.77890475200002</v>
      </c>
      <c r="I29" s="49">
        <v>647.30243065391608</v>
      </c>
      <c r="J29" s="49">
        <v>937.62680999999998</v>
      </c>
      <c r="K29" s="49">
        <v>1122.2103624333693</v>
      </c>
      <c r="L29" s="49"/>
      <c r="M29" s="49">
        <v>648.32467499999996</v>
      </c>
      <c r="N29" s="49">
        <v>660.92066199999999</v>
      </c>
      <c r="O29" s="49">
        <v>616.9344879706789</v>
      </c>
      <c r="P29" s="49">
        <v>937.62680999999998</v>
      </c>
      <c r="Q29" s="49">
        <v>892.14157343686747</v>
      </c>
      <c r="R29" s="49">
        <v>937.82412804387968</v>
      </c>
      <c r="S29" s="49">
        <v>1176.8345711954064</v>
      </c>
      <c r="T29" s="49">
        <v>1122.2103624333693</v>
      </c>
    </row>
    <row r="30" spans="1:20">
      <c r="B30" s="283"/>
      <c r="C30" s="465" t="s">
        <v>862</v>
      </c>
      <c r="D30" s="14"/>
      <c r="E30" s="47">
        <f t="shared" si="1"/>
        <v>449.202</v>
      </c>
      <c r="F30" s="47">
        <f t="shared" si="1"/>
        <v>417.72899999999998</v>
      </c>
      <c r="G30" s="47">
        <v>411.56700000000001</v>
      </c>
      <c r="H30" s="47">
        <v>428.68799999999999</v>
      </c>
      <c r="I30" s="47">
        <v>457.08</v>
      </c>
      <c r="J30" s="47">
        <v>713.01499999999999</v>
      </c>
      <c r="K30" s="47">
        <v>857.12</v>
      </c>
      <c r="L30" s="47"/>
      <c r="M30" s="47">
        <v>449.86500000000001</v>
      </c>
      <c r="N30" s="47">
        <v>454.233</v>
      </c>
      <c r="O30" s="47">
        <v>427.55700000000002</v>
      </c>
      <c r="P30" s="47">
        <v>713.01499999999999</v>
      </c>
      <c r="Q30" s="47">
        <v>658.14499999999998</v>
      </c>
      <c r="R30" s="47">
        <v>729.34400000000005</v>
      </c>
      <c r="S30" s="47">
        <v>928.72</v>
      </c>
      <c r="T30" s="47">
        <v>857.12</v>
      </c>
    </row>
    <row r="31" spans="1:20" ht="17.25" thickBot="1">
      <c r="B31" s="443" t="s">
        <v>863</v>
      </c>
      <c r="C31" s="443"/>
      <c r="D31" s="461"/>
      <c r="E31" s="462">
        <v>1151.8</v>
      </c>
      <c r="F31" s="462">
        <v>1071.0999999999999</v>
      </c>
      <c r="G31" s="462">
        <v>1055.3</v>
      </c>
      <c r="H31" s="462">
        <v>1099.2</v>
      </c>
      <c r="I31" s="462">
        <v>1172</v>
      </c>
      <c r="J31" s="462">
        <v>1208.5</v>
      </c>
      <c r="K31" s="462">
        <v>1071.4000000000001</v>
      </c>
      <c r="L31" s="462"/>
      <c r="M31" s="462">
        <v>1153.5</v>
      </c>
      <c r="N31" s="462">
        <v>1164.7</v>
      </c>
      <c r="O31" s="462">
        <v>1096.3</v>
      </c>
      <c r="P31" s="462">
        <v>1208.5</v>
      </c>
      <c r="Q31" s="462">
        <v>1115.5</v>
      </c>
      <c r="R31" s="462">
        <v>1139.5999999999999</v>
      </c>
      <c r="S31" s="462">
        <v>1160.9000000000001</v>
      </c>
      <c r="T31" s="462">
        <v>1071.4000000000001</v>
      </c>
    </row>
    <row r="32" spans="1:20">
      <c r="D32" s="1"/>
      <c r="E32" s="1"/>
      <c r="F32" s="1"/>
      <c r="G32" s="1"/>
      <c r="H32" s="1"/>
      <c r="I32" s="1"/>
      <c r="J32" s="1"/>
      <c r="K32" s="1"/>
      <c r="L32" s="1"/>
    </row>
    <row r="33" spans="1:14">
      <c r="A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</sheetData>
  <mergeCells count="2">
    <mergeCell ref="M2:T2"/>
    <mergeCell ref="E2:K2"/>
  </mergeCells>
  <phoneticPr fontId="53" type="noConversion"/>
  <hyperlinks>
    <hyperlink ref="A9" location="PPCB_재무현황!A1" display="PPCB"/>
    <hyperlink ref="A8" location="JBAM_일반사항!A1" display="JB자산운용"/>
    <hyperlink ref="A2" location="목차!A1" display="Contents"/>
    <hyperlink ref="A7" location="JBWC_일반사항!A1" display="우리캐피탈"/>
    <hyperlink ref="A6" location="KJB_일반사항!A1" display="광주은행"/>
    <hyperlink ref="A5" location="JBB_일반사항!A1" display="전북은행"/>
    <hyperlink ref="A11" location="PPCB_손익실적!A1" display="손익실적"/>
    <hyperlink ref="A12" location="PPCB_재무현황!A1" display="재무제표"/>
    <hyperlink ref="A13" location="PPCB_재무비율!A1" display="재무비율"/>
    <hyperlink ref="A10" location="PPCB_일반현황!A1" display="일반사항"/>
    <hyperlink ref="A4" location="Group_손익실적!A1" display="JB금융그룹"/>
  </hyperlinks>
  <pageMargins left="0.7" right="0.7" top="0.75" bottom="0.75" header="0.3" footer="0.3"/>
  <pageSetup paperSize="9" scale="4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-0.499984740745262"/>
    <pageSetUpPr fitToPage="1"/>
  </sheetPr>
  <dimension ref="A1:AD196"/>
  <sheetViews>
    <sheetView showGridLines="0" view="pageBreakPreview" topLeftCell="A25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6" width="9.77734375" style="5" hidden="1" customWidth="1"/>
    <col min="7" max="9" width="9.77734375" style="5" customWidth="1"/>
    <col min="10" max="10" width="2.77734375" style="5" customWidth="1"/>
    <col min="11" max="20" width="9.77734375" style="5" hidden="1" customWidth="1"/>
    <col min="21" max="26" width="9.77734375" style="5" customWidth="1"/>
    <col min="27" max="55" width="9.77734375" style="1" customWidth="1"/>
    <col min="56" max="16384" width="8.88671875" style="1"/>
  </cols>
  <sheetData>
    <row r="1" spans="1:26" s="3" customFormat="1" ht="26.25" customHeight="1">
      <c r="A1" s="17"/>
      <c r="B1" s="19" t="s">
        <v>1042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10"/>
      <c r="E2" s="524" t="s">
        <v>810</v>
      </c>
      <c r="F2" s="524"/>
      <c r="G2" s="524"/>
      <c r="H2" s="524"/>
      <c r="I2" s="524"/>
      <c r="J2" s="423"/>
      <c r="K2" s="423"/>
      <c r="L2" s="423"/>
      <c r="M2" s="423"/>
      <c r="N2" s="423"/>
      <c r="O2" s="524" t="s">
        <v>690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12" customFormat="1" ht="16.5" customHeight="1">
      <c r="A3" s="100"/>
      <c r="B3" s="433" t="s">
        <v>726</v>
      </c>
      <c r="C3" s="433"/>
      <c r="D3" s="228"/>
      <c r="E3" s="434"/>
      <c r="F3" s="434"/>
      <c r="G3" s="434"/>
      <c r="H3" s="434"/>
      <c r="I3" s="434"/>
      <c r="J3" s="228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</row>
    <row r="4" spans="1:26" s="7" customFormat="1" ht="16.5" customHeight="1">
      <c r="A4" s="316" t="s">
        <v>1046</v>
      </c>
      <c r="B4" s="206" t="s">
        <v>727</v>
      </c>
      <c r="C4" s="206"/>
      <c r="D4" s="10"/>
      <c r="E4" s="137" t="s">
        <v>948</v>
      </c>
      <c r="F4" s="137" t="s">
        <v>949</v>
      </c>
      <c r="G4" s="137" t="s">
        <v>950</v>
      </c>
      <c r="H4" s="137" t="s">
        <v>951</v>
      </c>
      <c r="I4" s="137" t="s">
        <v>1027</v>
      </c>
      <c r="J4" s="5"/>
      <c r="K4" s="137" t="s">
        <v>728</v>
      </c>
      <c r="L4" s="137" t="s">
        <v>757</v>
      </c>
      <c r="M4" s="137" t="s">
        <v>21</v>
      </c>
      <c r="N4" s="137" t="s">
        <v>22</v>
      </c>
      <c r="O4" s="137" t="s">
        <v>23</v>
      </c>
      <c r="P4" s="137" t="s">
        <v>24</v>
      </c>
      <c r="Q4" s="137" t="s">
        <v>34</v>
      </c>
      <c r="R4" s="137" t="s">
        <v>594</v>
      </c>
      <c r="S4" s="137" t="s">
        <v>758</v>
      </c>
      <c r="T4" s="137" t="s">
        <v>759</v>
      </c>
      <c r="U4" s="137" t="s">
        <v>760</v>
      </c>
      <c r="V4" s="137" t="s">
        <v>929</v>
      </c>
      <c r="W4" s="137" t="s">
        <v>957</v>
      </c>
      <c r="X4" s="137" t="s">
        <v>988</v>
      </c>
      <c r="Y4" s="137" t="s">
        <v>1015</v>
      </c>
      <c r="Z4" s="137" t="s">
        <v>1028</v>
      </c>
    </row>
    <row r="5" spans="1:26" s="7" customFormat="1" ht="16.5" customHeight="1">
      <c r="A5" s="102" t="s">
        <v>1035</v>
      </c>
      <c r="B5" s="435" t="s">
        <v>729</v>
      </c>
      <c r="D5" s="8"/>
      <c r="E5" s="436">
        <v>161861.02961982001</v>
      </c>
      <c r="F5" s="436">
        <v>355074.0826962</v>
      </c>
      <c r="G5" s="436">
        <v>398111.76413194998</v>
      </c>
      <c r="H5" s="436">
        <v>457989.25</v>
      </c>
      <c r="I5" s="436">
        <v>475936.60061317938</v>
      </c>
      <c r="J5" s="436"/>
      <c r="K5" s="436">
        <v>174252.27159647999</v>
      </c>
      <c r="L5" s="436">
        <v>182347.03244114999</v>
      </c>
      <c r="M5" s="436">
        <v>186621.12123275999</v>
      </c>
      <c r="N5" s="436">
        <v>355074.0826962</v>
      </c>
      <c r="O5" s="436">
        <v>361768.36561997002</v>
      </c>
      <c r="P5" s="436">
        <v>373723.24231762259</v>
      </c>
      <c r="Q5" s="436">
        <v>381958.36870360962</v>
      </c>
      <c r="R5" s="436">
        <v>398111.76413194998</v>
      </c>
      <c r="S5" s="436">
        <v>410051.74938876001</v>
      </c>
      <c r="T5" s="436">
        <v>425112.03053386998</v>
      </c>
      <c r="U5" s="436">
        <v>442878.05377619882</v>
      </c>
      <c r="V5" s="436">
        <v>457989.25</v>
      </c>
      <c r="W5" s="436">
        <v>463315.30578646838</v>
      </c>
      <c r="X5" s="436">
        <v>470521.11289417959</v>
      </c>
      <c r="Y5" s="436">
        <v>478614.17005735874</v>
      </c>
      <c r="Z5" s="436">
        <v>475936.60061317938</v>
      </c>
    </row>
    <row r="6" spans="1:26" s="8" customFormat="1" ht="16.5" customHeight="1">
      <c r="A6" s="315" t="s">
        <v>1039</v>
      </c>
      <c r="B6" s="437" t="s">
        <v>730</v>
      </c>
      <c r="C6" s="7"/>
      <c r="D6" s="7"/>
      <c r="E6" s="326">
        <v>7548.9442360100002</v>
      </c>
      <c r="F6" s="326">
        <v>15143.54252266</v>
      </c>
      <c r="G6" s="326">
        <v>14694.44050861</v>
      </c>
      <c r="H6" s="326">
        <v>22186.353000564999</v>
      </c>
      <c r="I6" s="326">
        <v>22449.405482837999</v>
      </c>
      <c r="J6" s="326"/>
      <c r="K6" s="326">
        <v>9681.4426586999998</v>
      </c>
      <c r="L6" s="326">
        <v>9786.3228314000007</v>
      </c>
      <c r="M6" s="326">
        <v>10957.88128274</v>
      </c>
      <c r="N6" s="326">
        <v>15143.54252266</v>
      </c>
      <c r="O6" s="326">
        <v>15227.67174313</v>
      </c>
      <c r="P6" s="326">
        <v>17192.899692909999</v>
      </c>
      <c r="Q6" s="326">
        <v>14325.847269190001</v>
      </c>
      <c r="R6" s="326">
        <v>14694.44050861</v>
      </c>
      <c r="S6" s="326">
        <v>14460.160771069999</v>
      </c>
      <c r="T6" s="326">
        <v>18478.008665720001</v>
      </c>
      <c r="U6" s="326">
        <v>16625.498489062891</v>
      </c>
      <c r="V6" s="326">
        <v>22186.353000564999</v>
      </c>
      <c r="W6" s="326">
        <v>18807.159218294</v>
      </c>
      <c r="X6" s="326">
        <v>19466.031613685998</v>
      </c>
      <c r="Y6" s="326">
        <v>22544.730471457002</v>
      </c>
      <c r="Z6" s="326">
        <v>22449.405482837999</v>
      </c>
    </row>
    <row r="7" spans="1:26" s="12" customFormat="1" ht="16.5" customHeight="1">
      <c r="A7" s="102" t="s">
        <v>477</v>
      </c>
      <c r="B7" s="437" t="s">
        <v>731</v>
      </c>
      <c r="C7" s="8"/>
      <c r="D7" s="8"/>
      <c r="E7" s="327">
        <v>6.75624</v>
      </c>
      <c r="F7" s="327">
        <v>775.44073398</v>
      </c>
      <c r="G7" s="327">
        <v>120.89930473</v>
      </c>
      <c r="H7" s="327">
        <v>125.54919019</v>
      </c>
      <c r="I7" s="327">
        <v>82.370403300000007</v>
      </c>
      <c r="J7" s="327"/>
      <c r="K7" s="327">
        <v>33.394470200000001</v>
      </c>
      <c r="L7" s="327">
        <v>21.231963</v>
      </c>
      <c r="M7" s="327">
        <v>18.716999999999999</v>
      </c>
      <c r="N7" s="327">
        <v>775.44073398</v>
      </c>
      <c r="O7" s="327">
        <v>788.15696910999998</v>
      </c>
      <c r="P7" s="327">
        <v>1208.7196817418746</v>
      </c>
      <c r="Q7" s="327">
        <v>1459.60100487</v>
      </c>
      <c r="R7" s="327">
        <v>120.89930473</v>
      </c>
      <c r="S7" s="327">
        <v>1571.00355659</v>
      </c>
      <c r="T7" s="327">
        <v>87.523446079999999</v>
      </c>
      <c r="U7" s="327">
        <v>66.786987960000005</v>
      </c>
      <c r="V7" s="327">
        <v>125.54919019</v>
      </c>
      <c r="W7" s="327">
        <v>75.391078280000002</v>
      </c>
      <c r="X7" s="327">
        <v>123.71595684</v>
      </c>
      <c r="Y7" s="327">
        <v>120.91628081</v>
      </c>
      <c r="Z7" s="327">
        <v>82.370403300000007</v>
      </c>
    </row>
    <row r="8" spans="1:26" s="12" customFormat="1" ht="16.5" customHeight="1">
      <c r="A8" s="102" t="s">
        <v>682</v>
      </c>
      <c r="B8" s="437" t="s">
        <v>761</v>
      </c>
      <c r="E8" s="307">
        <v>0</v>
      </c>
      <c r="F8" s="307">
        <v>2152.38</v>
      </c>
      <c r="G8" s="307">
        <v>2081.06153847</v>
      </c>
      <c r="H8" s="307">
        <v>57.854155949999836</v>
      </c>
      <c r="I8" s="307">
        <v>0</v>
      </c>
      <c r="J8" s="307"/>
      <c r="K8" s="307">
        <v>0</v>
      </c>
      <c r="L8" s="307">
        <v>0</v>
      </c>
      <c r="M8" s="307">
        <v>0</v>
      </c>
      <c r="N8" s="307">
        <v>2152.38</v>
      </c>
      <c r="O8" s="307">
        <v>2140.74130436</v>
      </c>
      <c r="P8" s="307">
        <v>2122.88695654</v>
      </c>
      <c r="Q8" s="307">
        <v>2104.4109890200002</v>
      </c>
      <c r="R8" s="307">
        <v>2081.06153847</v>
      </c>
      <c r="S8" s="307">
        <v>2062.9253043600002</v>
      </c>
      <c r="T8" s="307">
        <v>2042.7869565399999</v>
      </c>
      <c r="U8" s="307">
        <v>2065.7909874400002</v>
      </c>
      <c r="V8" s="307">
        <v>57.854155949999836</v>
      </c>
      <c r="W8" s="307">
        <v>0</v>
      </c>
      <c r="X8" s="307">
        <v>0</v>
      </c>
      <c r="Y8" s="307">
        <v>0</v>
      </c>
      <c r="Z8" s="307">
        <v>0</v>
      </c>
    </row>
    <row r="9" spans="1:26" s="12" customFormat="1" ht="16.5" customHeight="1">
      <c r="A9" s="103" t="s">
        <v>35</v>
      </c>
      <c r="B9" s="437" t="s">
        <v>732</v>
      </c>
      <c r="E9" s="307">
        <v>11677.96982583</v>
      </c>
      <c r="F9" s="307">
        <v>18485.112987969998</v>
      </c>
      <c r="G9" s="307">
        <v>20189.998920189999</v>
      </c>
      <c r="H9" s="307">
        <v>25079.56874277</v>
      </c>
      <c r="I9" s="307">
        <v>22966.818847123999</v>
      </c>
      <c r="J9" s="307"/>
      <c r="K9" s="307">
        <v>10234.49499748</v>
      </c>
      <c r="L9" s="307">
        <v>10825.86252868</v>
      </c>
      <c r="M9" s="307">
        <v>9836.6952159100001</v>
      </c>
      <c r="N9" s="307">
        <v>18485.112987969998</v>
      </c>
      <c r="O9" s="307">
        <v>19118.530653409998</v>
      </c>
      <c r="P9" s="307">
        <v>19636.188003470001</v>
      </c>
      <c r="Q9" s="307">
        <v>17900.85211313</v>
      </c>
      <c r="R9" s="307">
        <v>20189.998920189999</v>
      </c>
      <c r="S9" s="307">
        <v>19716.57875782</v>
      </c>
      <c r="T9" s="307">
        <v>19368.81115089</v>
      </c>
      <c r="U9" s="307">
        <v>22867.203381597337</v>
      </c>
      <c r="V9" s="307">
        <v>25079.56874277</v>
      </c>
      <c r="W9" s="307">
        <v>22787.441343455001</v>
      </c>
      <c r="X9" s="307">
        <v>21831.066445373999</v>
      </c>
      <c r="Y9" s="307">
        <v>23799.537395886</v>
      </c>
      <c r="Z9" s="307">
        <v>22966.818847123999</v>
      </c>
    </row>
    <row r="10" spans="1:26" s="12" customFormat="1" ht="16.5" customHeight="1">
      <c r="A10" s="103" t="s">
        <v>36</v>
      </c>
      <c r="B10" s="437" t="s">
        <v>733</v>
      </c>
      <c r="C10" s="6"/>
      <c r="D10" s="6"/>
      <c r="E10" s="307">
        <v>12751.250223159999</v>
      </c>
      <c r="F10" s="307">
        <v>31948.209901509999</v>
      </c>
      <c r="G10" s="307">
        <v>29760.9055066</v>
      </c>
      <c r="H10" s="307">
        <v>24194.036064849999</v>
      </c>
      <c r="I10" s="307">
        <v>25866.61537204</v>
      </c>
      <c r="J10" s="307"/>
      <c r="K10" s="307">
        <v>13637.32773083</v>
      </c>
      <c r="L10" s="307">
        <v>13740.70878796</v>
      </c>
      <c r="M10" s="307">
        <v>13461.25508581</v>
      </c>
      <c r="N10" s="307">
        <v>31948.209901509999</v>
      </c>
      <c r="O10" s="307">
        <v>29528.983049459999</v>
      </c>
      <c r="P10" s="307">
        <v>30497.880628909999</v>
      </c>
      <c r="Q10" s="307">
        <v>30330.333392619999</v>
      </c>
      <c r="R10" s="307">
        <v>29760.9055066</v>
      </c>
      <c r="S10" s="307">
        <v>28618.101792879999</v>
      </c>
      <c r="T10" s="307">
        <v>25946.372860020001</v>
      </c>
      <c r="U10" s="307">
        <v>25303.669774589998</v>
      </c>
      <c r="V10" s="307">
        <v>24194.036064849999</v>
      </c>
      <c r="W10" s="307">
        <v>24014.932452730001</v>
      </c>
      <c r="X10" s="307">
        <v>23755.324793970001</v>
      </c>
      <c r="Y10" s="307">
        <v>25378.878484640001</v>
      </c>
      <c r="Z10" s="307">
        <v>25866.61537204</v>
      </c>
    </row>
    <row r="11" spans="1:26" s="12" customFormat="1" ht="16.5" customHeight="1">
      <c r="A11" s="103" t="s">
        <v>468</v>
      </c>
      <c r="B11" s="437" t="s">
        <v>762</v>
      </c>
      <c r="C11" s="6"/>
      <c r="D11" s="6"/>
      <c r="E11" s="307">
        <v>120154.53162995</v>
      </c>
      <c r="F11" s="307">
        <v>268850.88093067001</v>
      </c>
      <c r="G11" s="307">
        <v>310969.89575425</v>
      </c>
      <c r="H11" s="307">
        <v>363094.13112642639</v>
      </c>
      <c r="I11" s="307">
        <v>381218.65232482267</v>
      </c>
      <c r="J11" s="307"/>
      <c r="K11" s="307">
        <v>130767.38727335</v>
      </c>
      <c r="L11" s="307">
        <v>137049.37618794001</v>
      </c>
      <c r="M11" s="307">
        <v>141214.65425381999</v>
      </c>
      <c r="N11" s="307">
        <v>268850.88093067001</v>
      </c>
      <c r="O11" s="307">
        <v>276775.55631501001</v>
      </c>
      <c r="P11" s="307">
        <v>284557.53751499002</v>
      </c>
      <c r="Q11" s="307">
        <v>297827.20918275998</v>
      </c>
      <c r="R11" s="307">
        <v>310969.89575425</v>
      </c>
      <c r="S11" s="307">
        <v>322807.76383442001</v>
      </c>
      <c r="T11" s="307">
        <v>337014.08110413997</v>
      </c>
      <c r="U11" s="307">
        <v>353678.29981377773</v>
      </c>
      <c r="V11" s="307">
        <v>363094.13112642639</v>
      </c>
      <c r="W11" s="307">
        <v>372829.75521214562</v>
      </c>
      <c r="X11" s="307">
        <v>380300.9897853235</v>
      </c>
      <c r="Y11" s="307">
        <v>383146.29068525141</v>
      </c>
      <c r="Z11" s="307">
        <v>381218.65232482267</v>
      </c>
    </row>
    <row r="12" spans="1:26" s="6" customFormat="1" ht="16.5" customHeight="1">
      <c r="A12" s="101" t="s">
        <v>469</v>
      </c>
      <c r="B12" s="437" t="s">
        <v>763</v>
      </c>
      <c r="E12" s="307">
        <v>3595.6101424600001</v>
      </c>
      <c r="F12" s="307">
        <v>5094.1925900599999</v>
      </c>
      <c r="G12" s="307">
        <v>7444.2236028799998</v>
      </c>
      <c r="H12" s="307">
        <v>10020.772795139999</v>
      </c>
      <c r="I12" s="307">
        <v>11349.693897179999</v>
      </c>
      <c r="J12" s="307"/>
      <c r="K12" s="307">
        <v>3925.39161509</v>
      </c>
      <c r="L12" s="307">
        <v>4313.5054229999996</v>
      </c>
      <c r="M12" s="307">
        <v>4679.2534144800002</v>
      </c>
      <c r="N12" s="307">
        <v>5094.1925900599999</v>
      </c>
      <c r="O12" s="307">
        <v>5591.5442982699997</v>
      </c>
      <c r="P12" s="307">
        <v>6031.1441021999999</v>
      </c>
      <c r="Q12" s="307">
        <v>6689.84155895</v>
      </c>
      <c r="R12" s="307">
        <v>7444.2236028799998</v>
      </c>
      <c r="S12" s="307">
        <v>8039.0299096700001</v>
      </c>
      <c r="T12" s="307">
        <v>8709.5811930500004</v>
      </c>
      <c r="U12" s="307">
        <v>9277.1616032799993</v>
      </c>
      <c r="V12" s="307">
        <v>10020.772795139999</v>
      </c>
      <c r="W12" s="307">
        <v>10427.852430020001</v>
      </c>
      <c r="X12" s="307">
        <v>10765.885804220001</v>
      </c>
      <c r="Y12" s="307">
        <v>11005.70226812</v>
      </c>
      <c r="Z12" s="307">
        <v>11349.693897179999</v>
      </c>
    </row>
    <row r="13" spans="1:26" s="6" customFormat="1" ht="16.5" customHeight="1">
      <c r="A13" s="103" t="s">
        <v>918</v>
      </c>
      <c r="B13" s="437" t="s">
        <v>764</v>
      </c>
      <c r="E13" s="307">
        <v>0</v>
      </c>
      <c r="F13" s="307">
        <v>0</v>
      </c>
      <c r="G13" s="307">
        <v>9.9370780599999993</v>
      </c>
      <c r="H13" s="307">
        <v>30.652750279999999</v>
      </c>
      <c r="I13" s="307">
        <v>49.105346599999997</v>
      </c>
      <c r="J13" s="307"/>
      <c r="K13" s="307">
        <v>0</v>
      </c>
      <c r="L13" s="307">
        <v>0</v>
      </c>
      <c r="M13" s="307">
        <v>0</v>
      </c>
      <c r="N13" s="307">
        <v>0</v>
      </c>
      <c r="O13" s="307">
        <v>0</v>
      </c>
      <c r="P13" s="307">
        <v>0</v>
      </c>
      <c r="Q13" s="307">
        <v>0</v>
      </c>
      <c r="R13" s="307">
        <v>9.9370780599999993</v>
      </c>
      <c r="S13" s="307">
        <v>9.7700832099999992</v>
      </c>
      <c r="T13" s="307">
        <v>29.882459220000001</v>
      </c>
      <c r="U13" s="307">
        <v>30.71331567</v>
      </c>
      <c r="V13" s="307">
        <v>30.652750279999999</v>
      </c>
      <c r="W13" s="307">
        <v>30.424266930000002</v>
      </c>
      <c r="X13" s="307">
        <v>35.64737753</v>
      </c>
      <c r="Y13" s="307">
        <v>36.819749960000003</v>
      </c>
      <c r="Z13" s="307">
        <v>49.105346599999997</v>
      </c>
    </row>
    <row r="14" spans="1:26" s="6" customFormat="1" ht="16.5" customHeight="1">
      <c r="A14" s="104"/>
      <c r="B14" s="437" t="s">
        <v>734</v>
      </c>
      <c r="C14" s="1"/>
      <c r="D14" s="5"/>
      <c r="E14" s="327">
        <v>1734.2394278100001</v>
      </c>
      <c r="F14" s="327">
        <v>3442.5662776899999</v>
      </c>
      <c r="G14" s="327">
        <v>3574.6191649799998</v>
      </c>
      <c r="H14" s="327">
        <v>3682.7040988650001</v>
      </c>
      <c r="I14" s="327">
        <v>3676.8915458432066</v>
      </c>
      <c r="J14" s="327"/>
      <c r="K14" s="327">
        <v>1718.16024373</v>
      </c>
      <c r="L14" s="327">
        <v>1716.1981193399999</v>
      </c>
      <c r="M14" s="327">
        <v>1739.7684577699999</v>
      </c>
      <c r="N14" s="327">
        <v>3442.5662776899999</v>
      </c>
      <c r="O14" s="327">
        <v>3442.9421345300002</v>
      </c>
      <c r="P14" s="327">
        <v>3563.2405466300002</v>
      </c>
      <c r="Q14" s="327">
        <v>3570.6837423400002</v>
      </c>
      <c r="R14" s="327">
        <v>3574.6191649799998</v>
      </c>
      <c r="S14" s="327">
        <v>3554.8770731099999</v>
      </c>
      <c r="T14" s="327">
        <v>3598.3730022599998</v>
      </c>
      <c r="U14" s="327">
        <v>3660.4052499066997</v>
      </c>
      <c r="V14" s="327">
        <v>3682.7040988650001</v>
      </c>
      <c r="W14" s="327">
        <v>3624.5470153092724</v>
      </c>
      <c r="X14" s="327">
        <v>3599.0266251249968</v>
      </c>
      <c r="Y14" s="327">
        <v>3616.5164922201784</v>
      </c>
      <c r="Z14" s="327">
        <v>3676.8915458432066</v>
      </c>
    </row>
    <row r="15" spans="1:26" s="6" customFormat="1" ht="16.5" customHeight="1">
      <c r="A15" s="99"/>
      <c r="B15" s="437" t="s">
        <v>735</v>
      </c>
      <c r="C15" s="58"/>
      <c r="D15" s="5"/>
      <c r="E15" s="327">
        <v>485.37941024999998</v>
      </c>
      <c r="F15" s="327">
        <v>1110.4452120000001</v>
      </c>
      <c r="G15" s="327">
        <v>1044.5664929699999</v>
      </c>
      <c r="H15" s="327">
        <v>1675.5381185731421</v>
      </c>
      <c r="I15" s="327">
        <v>1864.8122529831421</v>
      </c>
      <c r="J15" s="327"/>
      <c r="K15" s="327">
        <v>939.28453284</v>
      </c>
      <c r="L15" s="327">
        <v>893.24284614999999</v>
      </c>
      <c r="M15" s="327">
        <v>856.20333502999995</v>
      </c>
      <c r="N15" s="327">
        <v>1110.4452120000001</v>
      </c>
      <c r="O15" s="327">
        <v>1114.8409758400001</v>
      </c>
      <c r="P15" s="327">
        <v>1069.8766034499999</v>
      </c>
      <c r="Q15" s="327">
        <v>1050.2691479299999</v>
      </c>
      <c r="R15" s="327">
        <v>1044.5664929699999</v>
      </c>
      <c r="S15" s="327">
        <v>1086.2075372899999</v>
      </c>
      <c r="T15" s="327">
        <v>1087.8115689599999</v>
      </c>
      <c r="U15" s="327">
        <v>1593.5315385608424</v>
      </c>
      <c r="V15" s="327">
        <v>1675.5381185731421</v>
      </c>
      <c r="W15" s="327">
        <v>2033.6023333751418</v>
      </c>
      <c r="X15" s="327">
        <v>2008.062423143142</v>
      </c>
      <c r="Y15" s="327">
        <v>1947.7134926121421</v>
      </c>
      <c r="Z15" s="327">
        <v>1864.8122529831421</v>
      </c>
    </row>
    <row r="16" spans="1:26" s="6" customFormat="1" ht="16.5" customHeight="1">
      <c r="A16" s="99"/>
      <c r="B16" s="438" t="s">
        <v>736</v>
      </c>
      <c r="C16" s="359"/>
      <c r="D16" s="14"/>
      <c r="E16" s="360">
        <v>3906.34848434999</v>
      </c>
      <c r="F16" s="360">
        <v>8071.3115396599751</v>
      </c>
      <c r="G16" s="360">
        <v>8221.2162602099706</v>
      </c>
      <c r="H16" s="360">
        <v>7842.089956390555</v>
      </c>
      <c r="I16" s="360">
        <v>6412.2351404483197</v>
      </c>
      <c r="J16" s="143"/>
      <c r="K16" s="360">
        <v>3315.3880742599722</v>
      </c>
      <c r="L16" s="360">
        <v>4000.5837536799663</v>
      </c>
      <c r="M16" s="360">
        <v>3856.6931871999986</v>
      </c>
      <c r="N16" s="360">
        <v>8071.3115396599751</v>
      </c>
      <c r="O16" s="360">
        <v>8039.3981768499943</v>
      </c>
      <c r="P16" s="360">
        <v>7842.8685867807362</v>
      </c>
      <c r="Q16" s="360">
        <v>6699.3203027995769</v>
      </c>
      <c r="R16" s="360">
        <v>8221.2162602099706</v>
      </c>
      <c r="S16" s="360">
        <v>8125.3307683399762</v>
      </c>
      <c r="T16" s="360">
        <v>8748.7981269899756</v>
      </c>
      <c r="U16" s="360">
        <v>7708.9926343533443</v>
      </c>
      <c r="V16" s="360">
        <v>7842.089956390555</v>
      </c>
      <c r="W16" s="360">
        <v>8684.2004359293496</v>
      </c>
      <c r="X16" s="360">
        <v>8635.3620689680101</v>
      </c>
      <c r="Y16" s="360">
        <v>7017.0647364020115</v>
      </c>
      <c r="Z16" s="360">
        <v>6412.2351404483197</v>
      </c>
    </row>
    <row r="17" spans="1:26" s="6" customFormat="1" ht="16.5" customHeight="1">
      <c r="A17" s="99"/>
      <c r="B17" s="10" t="s">
        <v>765</v>
      </c>
      <c r="C17" s="10"/>
      <c r="D17" s="14"/>
      <c r="E17" s="138">
        <v>152450.32480892999</v>
      </c>
      <c r="F17" s="138">
        <v>332279.83231297001</v>
      </c>
      <c r="G17" s="138">
        <v>371324.37103847001</v>
      </c>
      <c r="H17" s="138">
        <v>428351.12</v>
      </c>
      <c r="I17" s="138">
        <v>445072.75940065924</v>
      </c>
      <c r="J17" s="138"/>
      <c r="K17" s="138">
        <v>163482.43513848999</v>
      </c>
      <c r="L17" s="138">
        <v>171546.28520616001</v>
      </c>
      <c r="M17" s="138">
        <v>172072.53401213</v>
      </c>
      <c r="N17" s="138">
        <v>332279.83231297001</v>
      </c>
      <c r="O17" s="138">
        <v>338952.19456590002</v>
      </c>
      <c r="P17" s="138">
        <v>350488.07457687554</v>
      </c>
      <c r="Q17" s="138">
        <v>357367.80822794983</v>
      </c>
      <c r="R17" s="138">
        <v>371324.37103847001</v>
      </c>
      <c r="S17" s="138">
        <v>382880.9532342797</v>
      </c>
      <c r="T17" s="138">
        <v>397240.69768874999</v>
      </c>
      <c r="U17" s="138">
        <v>413586.44762103108</v>
      </c>
      <c r="V17" s="138">
        <v>428351.12</v>
      </c>
      <c r="W17" s="138">
        <v>433458.38603657921</v>
      </c>
      <c r="X17" s="138">
        <v>439593.61567518767</v>
      </c>
      <c r="Y17" s="138">
        <v>446859.1158125503</v>
      </c>
      <c r="Z17" s="138">
        <v>445072.75940065924</v>
      </c>
    </row>
    <row r="18" spans="1:26" s="6" customFormat="1" ht="16.5" customHeight="1">
      <c r="A18" s="99"/>
      <c r="B18" s="437" t="s">
        <v>737</v>
      </c>
      <c r="C18" s="1"/>
      <c r="D18" s="5"/>
      <c r="E18" s="327">
        <v>98916.464858000007</v>
      </c>
      <c r="F18" s="327">
        <v>233414.32270682999</v>
      </c>
      <c r="G18" s="327">
        <v>268821.73767387</v>
      </c>
      <c r="H18" s="327">
        <v>317976.84793381998</v>
      </c>
      <c r="I18" s="327">
        <v>345393.68944143795</v>
      </c>
      <c r="J18" s="327"/>
      <c r="K18" s="327">
        <v>107115.90389091001</v>
      </c>
      <c r="L18" s="327">
        <v>107666.21169214</v>
      </c>
      <c r="M18" s="327">
        <v>106735.4844135</v>
      </c>
      <c r="N18" s="327">
        <v>233414.32270682999</v>
      </c>
      <c r="O18" s="327">
        <v>238883.78160819001</v>
      </c>
      <c r="P18" s="327">
        <v>250487.63421230001</v>
      </c>
      <c r="Q18" s="327">
        <v>254622.47118816001</v>
      </c>
      <c r="R18" s="327">
        <v>268821.73767387</v>
      </c>
      <c r="S18" s="327">
        <v>274381.85091094999</v>
      </c>
      <c r="T18" s="327">
        <v>288577.43692363001</v>
      </c>
      <c r="U18" s="327">
        <v>300905.87508487544</v>
      </c>
      <c r="V18" s="327">
        <v>317976.84793381998</v>
      </c>
      <c r="W18" s="327">
        <v>324310.08151470701</v>
      </c>
      <c r="X18" s="327">
        <v>333025.11348346999</v>
      </c>
      <c r="Y18" s="327">
        <v>345403.66574940603</v>
      </c>
      <c r="Z18" s="327">
        <v>345393.68944143795</v>
      </c>
    </row>
    <row r="19" spans="1:26" ht="16.5" customHeight="1">
      <c r="B19" s="437" t="s">
        <v>738</v>
      </c>
      <c r="E19" s="327">
        <v>0</v>
      </c>
      <c r="F19" s="327">
        <v>4.1651338899999999</v>
      </c>
      <c r="G19" s="327">
        <v>6.7873024800000001</v>
      </c>
      <c r="H19" s="327">
        <v>5.4113623899999999</v>
      </c>
      <c r="I19" s="327">
        <v>12.86082532</v>
      </c>
      <c r="J19" s="327"/>
      <c r="K19" s="327">
        <v>0</v>
      </c>
      <c r="L19" s="327">
        <v>0</v>
      </c>
      <c r="M19" s="327">
        <v>0</v>
      </c>
      <c r="N19" s="327">
        <v>4.1651338899999999</v>
      </c>
      <c r="O19" s="327">
        <v>0.37100474999999999</v>
      </c>
      <c r="P19" s="327">
        <v>5.8101594600000004</v>
      </c>
      <c r="Q19" s="327">
        <v>3.88087917</v>
      </c>
      <c r="R19" s="327">
        <v>6.7873024800000001</v>
      </c>
      <c r="S19" s="327">
        <v>15.06304808</v>
      </c>
      <c r="T19" s="327">
        <v>19.224490060000001</v>
      </c>
      <c r="U19" s="327">
        <v>14.771282960000001</v>
      </c>
      <c r="V19" s="327">
        <v>5.4113623899999999</v>
      </c>
      <c r="W19" s="327">
        <v>25.912161650000002</v>
      </c>
      <c r="X19" s="327">
        <v>12.631899450000001</v>
      </c>
      <c r="Y19" s="327">
        <v>11.8032319</v>
      </c>
      <c r="Z19" s="327">
        <v>12.86082532</v>
      </c>
    </row>
    <row r="20" spans="1:26" ht="16.5" customHeight="1">
      <c r="B20" s="437" t="s">
        <v>766</v>
      </c>
      <c r="E20" s="327">
        <v>0</v>
      </c>
      <c r="F20" s="327">
        <v>171.22184852000001</v>
      </c>
      <c r="G20" s="327">
        <v>99.826612030000007</v>
      </c>
      <c r="H20" s="327">
        <v>16.592677689999999</v>
      </c>
      <c r="I20" s="327">
        <v>25.45444123</v>
      </c>
      <c r="J20" s="327"/>
      <c r="K20" s="327">
        <v>3.1491274699999998</v>
      </c>
      <c r="L20" s="327">
        <v>20.696211389999998</v>
      </c>
      <c r="M20" s="327">
        <v>49.711244059999999</v>
      </c>
      <c r="N20" s="327">
        <v>171.22184852000001</v>
      </c>
      <c r="O20" s="327">
        <v>183.15399704999999</v>
      </c>
      <c r="P20" s="327">
        <v>155.59774192</v>
      </c>
      <c r="Q20" s="327">
        <v>135.45649649000001</v>
      </c>
      <c r="R20" s="327">
        <v>99.826612030000007</v>
      </c>
      <c r="S20" s="327">
        <v>110.21540327</v>
      </c>
      <c r="T20" s="327">
        <v>53.245649620000002</v>
      </c>
      <c r="U20" s="327">
        <v>27.018469620000001</v>
      </c>
      <c r="V20" s="327">
        <v>16.592677689999999</v>
      </c>
      <c r="W20" s="327">
        <v>9.3015650799999996</v>
      </c>
      <c r="X20" s="327">
        <v>7.8718987900000004</v>
      </c>
      <c r="Y20" s="327">
        <v>5.8571249600000002</v>
      </c>
      <c r="Z20" s="327">
        <v>25.45444123</v>
      </c>
    </row>
    <row r="21" spans="1:26" ht="16.5" customHeight="1">
      <c r="B21" s="437" t="s">
        <v>739</v>
      </c>
      <c r="E21" s="327">
        <v>16980.14850657</v>
      </c>
      <c r="F21" s="327">
        <v>27705.490358589999</v>
      </c>
      <c r="G21" s="327">
        <v>26752.341029800002</v>
      </c>
      <c r="H21" s="327">
        <v>23269.744504089998</v>
      </c>
      <c r="I21" s="327">
        <v>20933.626589889998</v>
      </c>
      <c r="J21" s="327"/>
      <c r="K21" s="327">
        <v>18377.67266574</v>
      </c>
      <c r="L21" s="327">
        <v>16284.27639653</v>
      </c>
      <c r="M21" s="327">
        <v>12674.292370380001</v>
      </c>
      <c r="N21" s="327">
        <v>27705.490358589999</v>
      </c>
      <c r="O21" s="327">
        <v>25733.016376539999</v>
      </c>
      <c r="P21" s="327">
        <v>25951.88721416</v>
      </c>
      <c r="Q21" s="327">
        <v>27079.42290198</v>
      </c>
      <c r="R21" s="327">
        <v>26752.341029800002</v>
      </c>
      <c r="S21" s="327">
        <v>28002.399090229999</v>
      </c>
      <c r="T21" s="327">
        <v>26154.86689628</v>
      </c>
      <c r="U21" s="327">
        <v>25028.206770960001</v>
      </c>
      <c r="V21" s="327">
        <v>23269.744504089998</v>
      </c>
      <c r="W21" s="327">
        <v>23127.364493677997</v>
      </c>
      <c r="X21" s="327">
        <v>21847.298498381999</v>
      </c>
      <c r="Y21" s="327">
        <v>22163.128336078</v>
      </c>
      <c r="Z21" s="327">
        <v>20933.626589889998</v>
      </c>
    </row>
    <row r="22" spans="1:26" ht="16.5" customHeight="1">
      <c r="B22" s="437" t="s">
        <v>740</v>
      </c>
      <c r="E22" s="327">
        <v>31400.5508347</v>
      </c>
      <c r="F22" s="327">
        <v>59238.085014490003</v>
      </c>
      <c r="G22" s="327">
        <v>64140.872792000002</v>
      </c>
      <c r="H22" s="327">
        <v>75510.051987090003</v>
      </c>
      <c r="I22" s="327">
        <v>66599.293832819996</v>
      </c>
      <c r="J22" s="327"/>
      <c r="K22" s="327">
        <v>32746.919446929998</v>
      </c>
      <c r="L22" s="327">
        <v>41838.31558853</v>
      </c>
      <c r="M22" s="327">
        <v>46529.566095419999</v>
      </c>
      <c r="N22" s="327">
        <v>59238.085014490003</v>
      </c>
      <c r="O22" s="327">
        <v>61687.291790119998</v>
      </c>
      <c r="P22" s="327">
        <v>63044.579099690003</v>
      </c>
      <c r="Q22" s="327">
        <v>63413.825328029998</v>
      </c>
      <c r="R22" s="327">
        <v>64140.872792000002</v>
      </c>
      <c r="S22" s="327">
        <v>66502.741492390007</v>
      </c>
      <c r="T22" s="327">
        <v>69460.664062890006</v>
      </c>
      <c r="U22" s="327">
        <v>73520.313018800007</v>
      </c>
      <c r="V22" s="327">
        <v>75510.051987090003</v>
      </c>
      <c r="W22" s="327">
        <v>72547.081395750007</v>
      </c>
      <c r="X22" s="327">
        <v>70723.802976859995</v>
      </c>
      <c r="Y22" s="327">
        <v>68630.516243659993</v>
      </c>
      <c r="Z22" s="327">
        <v>66599.293832819996</v>
      </c>
    </row>
    <row r="23" spans="1:26" ht="16.5" customHeight="1">
      <c r="B23" s="437" t="s">
        <v>741</v>
      </c>
      <c r="E23" s="327">
        <v>92.766254759999995</v>
      </c>
      <c r="F23" s="327">
        <v>250.15416621</v>
      </c>
      <c r="G23" s="327">
        <v>306.68243060999998</v>
      </c>
      <c r="H23" s="327">
        <v>325.64527525</v>
      </c>
      <c r="I23" s="327">
        <v>318.24285212000001</v>
      </c>
      <c r="J23" s="327"/>
      <c r="K23" s="327">
        <v>91.827221640000005</v>
      </c>
      <c r="L23" s="327">
        <v>86.551253779999996</v>
      </c>
      <c r="M23" s="327">
        <v>88.638795509999994</v>
      </c>
      <c r="N23" s="327">
        <v>250.15416621</v>
      </c>
      <c r="O23" s="327">
        <v>249.92129467999999</v>
      </c>
      <c r="P23" s="327">
        <v>254.05700659999999</v>
      </c>
      <c r="Q23" s="327">
        <v>270.33285734999998</v>
      </c>
      <c r="R23" s="327">
        <v>306.68243060999998</v>
      </c>
      <c r="S23" s="327">
        <v>317.41377170999999</v>
      </c>
      <c r="T23" s="327">
        <v>299.50743691999998</v>
      </c>
      <c r="U23" s="327">
        <v>318.23213842000001</v>
      </c>
      <c r="V23" s="327">
        <v>325.64527525</v>
      </c>
      <c r="W23" s="327">
        <v>342.15722333999997</v>
      </c>
      <c r="X23" s="327">
        <v>352.76880932</v>
      </c>
      <c r="Y23" s="327">
        <v>360.53835429999998</v>
      </c>
      <c r="Z23" s="327">
        <v>318.24285212000001</v>
      </c>
    </row>
    <row r="24" spans="1:26" ht="16.5" customHeight="1">
      <c r="B24" s="437" t="s">
        <v>742</v>
      </c>
      <c r="E24" s="327">
        <v>7.5266696499999997</v>
      </c>
      <c r="F24" s="327">
        <v>94.452389580000002</v>
      </c>
      <c r="G24" s="327">
        <v>89.103300369999999</v>
      </c>
      <c r="H24" s="327">
        <v>425.951452695</v>
      </c>
      <c r="I24" s="327">
        <v>510.68229647199996</v>
      </c>
      <c r="J24" s="327"/>
      <c r="K24" s="327">
        <v>50.542450299999999</v>
      </c>
      <c r="L24" s="327">
        <v>90.990593880000006</v>
      </c>
      <c r="M24" s="327">
        <v>103.74101856999999</v>
      </c>
      <c r="N24" s="327">
        <v>94.452389580000002</v>
      </c>
      <c r="O24" s="327">
        <v>118.27486088000001</v>
      </c>
      <c r="P24" s="327">
        <v>76.433488658845334</v>
      </c>
      <c r="Q24" s="327">
        <v>73.678570169888573</v>
      </c>
      <c r="R24" s="327">
        <v>89.103300369999999</v>
      </c>
      <c r="S24" s="327">
        <v>170.30324926968015</v>
      </c>
      <c r="T24" s="327">
        <v>278.30646721999994</v>
      </c>
      <c r="U24" s="327">
        <v>403.00790379173003</v>
      </c>
      <c r="V24" s="327">
        <v>425.951452695</v>
      </c>
      <c r="W24" s="327">
        <v>426.622814275</v>
      </c>
      <c r="X24" s="327">
        <v>477.41952408999998</v>
      </c>
      <c r="Y24" s="327">
        <v>557.18664502299998</v>
      </c>
      <c r="Z24" s="327">
        <v>510.68229647199996</v>
      </c>
    </row>
    <row r="25" spans="1:26" ht="16.5" customHeight="1">
      <c r="B25" s="437" t="s">
        <v>743</v>
      </c>
      <c r="E25" s="327">
        <v>302.05878418999998</v>
      </c>
      <c r="F25" s="327">
        <v>176.20884541999999</v>
      </c>
      <c r="G25" s="327">
        <v>349.33029792000002</v>
      </c>
      <c r="H25" s="327">
        <v>383.89692357009903</v>
      </c>
      <c r="I25" s="327">
        <v>382.87268488529907</v>
      </c>
      <c r="J25" s="327"/>
      <c r="K25" s="327">
        <v>231.12003042000001</v>
      </c>
      <c r="L25" s="327">
        <v>202.90383199999999</v>
      </c>
      <c r="M25" s="327">
        <v>193.99149887999999</v>
      </c>
      <c r="N25" s="327">
        <v>176.20884541999999</v>
      </c>
      <c r="O25" s="327">
        <v>229.42917922000001</v>
      </c>
      <c r="P25" s="327">
        <v>287.91707965000001</v>
      </c>
      <c r="Q25" s="327">
        <v>341.78219858</v>
      </c>
      <c r="R25" s="327">
        <v>349.33029792000002</v>
      </c>
      <c r="S25" s="327">
        <v>368.63942222999998</v>
      </c>
      <c r="T25" s="327">
        <v>385.70931765</v>
      </c>
      <c r="U25" s="327">
        <v>406.83473812</v>
      </c>
      <c r="V25" s="327">
        <v>383.89692357009903</v>
      </c>
      <c r="W25" s="327">
        <v>361.20349922009905</v>
      </c>
      <c r="X25" s="327">
        <v>390.49995364009902</v>
      </c>
      <c r="Y25" s="327">
        <v>381.42951944009906</v>
      </c>
      <c r="Z25" s="327">
        <v>382.87268488529907</v>
      </c>
    </row>
    <row r="26" spans="1:26" ht="16.5" customHeight="1">
      <c r="B26" s="438" t="s">
        <v>744</v>
      </c>
      <c r="C26" s="359"/>
      <c r="D26" s="14"/>
      <c r="E26" s="360">
        <v>4750.8089010599651</v>
      </c>
      <c r="F26" s="360">
        <v>11225.731849440024</v>
      </c>
      <c r="G26" s="360">
        <v>10757.689599390025</v>
      </c>
      <c r="H26" s="360">
        <v>10436.977883404936</v>
      </c>
      <c r="I26" s="360">
        <v>10896.036436484021</v>
      </c>
      <c r="J26" s="327"/>
      <c r="K26" s="360">
        <v>4865.3003050799889</v>
      </c>
      <c r="L26" s="360">
        <v>5356.3396379100159</v>
      </c>
      <c r="M26" s="360">
        <v>5697.1085758099798</v>
      </c>
      <c r="N26" s="360">
        <v>11225.731849440024</v>
      </c>
      <c r="O26" s="360">
        <v>11866.954454470077</v>
      </c>
      <c r="P26" s="360">
        <v>10224.158574436675</v>
      </c>
      <c r="Q26" s="360">
        <v>11426.957808019943</v>
      </c>
      <c r="R26" s="360">
        <v>10757.689599390025</v>
      </c>
      <c r="S26" s="360">
        <v>13012.326846150041</v>
      </c>
      <c r="T26" s="360">
        <v>12011.73644447996</v>
      </c>
      <c r="U26" s="360">
        <v>12962.188213483954</v>
      </c>
      <c r="V26" s="360">
        <v>10436.977883404936</v>
      </c>
      <c r="W26" s="360">
        <v>12308.66136887914</v>
      </c>
      <c r="X26" s="360">
        <v>12756.208631185582</v>
      </c>
      <c r="Y26" s="360">
        <v>9344.9906077831401</v>
      </c>
      <c r="Z26" s="360">
        <v>10896.036436484021</v>
      </c>
    </row>
    <row r="27" spans="1:26" ht="16.5" customHeight="1">
      <c r="B27" s="10" t="s">
        <v>767</v>
      </c>
      <c r="C27" s="10"/>
      <c r="D27" s="14"/>
      <c r="E27" s="138">
        <v>9410.7048108899999</v>
      </c>
      <c r="F27" s="138">
        <v>22794.250383229999</v>
      </c>
      <c r="G27" s="138">
        <v>26787.393093480001</v>
      </c>
      <c r="H27" s="138">
        <v>29638.13</v>
      </c>
      <c r="I27" s="138">
        <v>30863.841212520118</v>
      </c>
      <c r="J27" s="327"/>
      <c r="K27" s="138">
        <v>10769.836457990001</v>
      </c>
      <c r="L27" s="138">
        <v>10800.74723499</v>
      </c>
      <c r="M27" s="138">
        <v>14548.587220629999</v>
      </c>
      <c r="N27" s="138">
        <v>22794.250383229999</v>
      </c>
      <c r="O27" s="138">
        <v>22816.171054070001</v>
      </c>
      <c r="P27" s="138">
        <v>23235.167740747002</v>
      </c>
      <c r="Q27" s="138">
        <v>24590.560475659702</v>
      </c>
      <c r="R27" s="138">
        <v>26787.393093480001</v>
      </c>
      <c r="S27" s="138">
        <v>27170.796154480322</v>
      </c>
      <c r="T27" s="138">
        <v>27871.332845120582</v>
      </c>
      <c r="U27" s="138">
        <v>29291.606155167763</v>
      </c>
      <c r="V27" s="138">
        <v>29638.13</v>
      </c>
      <c r="W27" s="138">
        <v>29856.919749889072</v>
      </c>
      <c r="X27" s="138">
        <v>30927.497218989731</v>
      </c>
      <c r="Y27" s="138">
        <v>31755.054244807783</v>
      </c>
      <c r="Z27" s="138">
        <v>30863.841212520118</v>
      </c>
    </row>
    <row r="28" spans="1:26" ht="16.5" customHeight="1">
      <c r="B28" s="439" t="s">
        <v>745</v>
      </c>
      <c r="D28" s="1"/>
      <c r="E28" s="326">
        <v>3341.2181</v>
      </c>
      <c r="F28" s="326">
        <v>6325.1973500000004</v>
      </c>
      <c r="G28" s="326">
        <v>7771.9711500000003</v>
      </c>
      <c r="H28" s="326">
        <v>7771.9711500000003</v>
      </c>
      <c r="I28" s="326">
        <v>7771.9711500000003</v>
      </c>
      <c r="J28" s="326"/>
      <c r="K28" s="326">
        <v>4751.2181</v>
      </c>
      <c r="L28" s="326">
        <v>4751.2181</v>
      </c>
      <c r="M28" s="326">
        <v>6325.1973500000004</v>
      </c>
      <c r="N28" s="326">
        <v>6325.1973500000004</v>
      </c>
      <c r="O28" s="326">
        <v>6325.1973500000004</v>
      </c>
      <c r="P28" s="326">
        <v>6325.1973500000004</v>
      </c>
      <c r="Q28" s="326">
        <v>6325.1973500000004</v>
      </c>
      <c r="R28" s="326">
        <v>7771.9711500000003</v>
      </c>
      <c r="S28" s="326">
        <v>7771.9711500000003</v>
      </c>
      <c r="T28" s="326">
        <v>7771.9711500000003</v>
      </c>
      <c r="U28" s="326">
        <v>7771.9711500000003</v>
      </c>
      <c r="V28" s="326">
        <v>7771.9711500000003</v>
      </c>
      <c r="W28" s="326">
        <v>7771.9711500000003</v>
      </c>
      <c r="X28" s="326">
        <v>7771.9711500000003</v>
      </c>
      <c r="Y28" s="326">
        <v>7771.9711500000003</v>
      </c>
      <c r="Z28" s="326">
        <v>7771.9711500000003</v>
      </c>
    </row>
    <row r="29" spans="1:26" ht="16.5" customHeight="1">
      <c r="B29" s="439" t="s">
        <v>768</v>
      </c>
      <c r="D29" s="1"/>
      <c r="E29" s="326">
        <v>0</v>
      </c>
      <c r="F29" s="326">
        <v>2000</v>
      </c>
      <c r="G29" s="326">
        <v>2000</v>
      </c>
      <c r="H29" s="326">
        <v>2000</v>
      </c>
      <c r="I29" s="326">
        <v>2000</v>
      </c>
      <c r="J29" s="326"/>
      <c r="K29" s="326">
        <v>0</v>
      </c>
      <c r="L29" s="326">
        <v>0</v>
      </c>
      <c r="M29" s="326">
        <v>2000</v>
      </c>
      <c r="N29" s="326">
        <v>2000</v>
      </c>
      <c r="O29" s="326">
        <v>2000</v>
      </c>
      <c r="P29" s="326">
        <v>2000</v>
      </c>
      <c r="Q29" s="326">
        <v>2000</v>
      </c>
      <c r="R29" s="326">
        <v>2000</v>
      </c>
      <c r="S29" s="326">
        <v>2000</v>
      </c>
      <c r="T29" s="326">
        <v>2000</v>
      </c>
      <c r="U29" s="326">
        <v>2000</v>
      </c>
      <c r="V29" s="326">
        <v>2000</v>
      </c>
      <c r="W29" s="326">
        <v>2000</v>
      </c>
      <c r="X29" s="326">
        <v>2000</v>
      </c>
      <c r="Y29" s="326">
        <v>2000</v>
      </c>
      <c r="Z29" s="326">
        <v>2000</v>
      </c>
    </row>
    <row r="30" spans="1:26" ht="16.5" customHeight="1">
      <c r="B30" s="439" t="s">
        <v>746</v>
      </c>
      <c r="D30" s="1"/>
      <c r="E30" s="326">
        <v>4349.4876382399998</v>
      </c>
      <c r="F30" s="326">
        <v>4873.81307724</v>
      </c>
      <c r="G30" s="326">
        <v>5238.1937930399999</v>
      </c>
      <c r="H30" s="326">
        <v>5234.9140980399998</v>
      </c>
      <c r="I30" s="326">
        <v>5234.7864761800001</v>
      </c>
      <c r="J30" s="326"/>
      <c r="K30" s="326">
        <v>4373.4569416100003</v>
      </c>
      <c r="L30" s="326">
        <v>4398.09959291</v>
      </c>
      <c r="M30" s="326">
        <v>4873.81307724</v>
      </c>
      <c r="N30" s="326">
        <v>4873.81307724</v>
      </c>
      <c r="O30" s="326">
        <v>4873.81307724</v>
      </c>
      <c r="P30" s="326">
        <v>4873.81307724</v>
      </c>
      <c r="Q30" s="326">
        <v>4873.81307724</v>
      </c>
      <c r="R30" s="326">
        <v>5238.1937930399999</v>
      </c>
      <c r="S30" s="326">
        <v>5238.1937930399999</v>
      </c>
      <c r="T30" s="326">
        <v>5238.1937930399999</v>
      </c>
      <c r="U30" s="326">
        <v>5234.9140980399998</v>
      </c>
      <c r="V30" s="326">
        <v>5234.9140980399998</v>
      </c>
      <c r="W30" s="326">
        <v>5236.5504788400003</v>
      </c>
      <c r="X30" s="326">
        <v>5236.5504761800003</v>
      </c>
      <c r="Y30" s="326">
        <v>5234.7864761800001</v>
      </c>
      <c r="Z30" s="326">
        <v>5234.7864761800001</v>
      </c>
    </row>
    <row r="31" spans="1:26" ht="16.5" customHeight="1">
      <c r="B31" s="439" t="s">
        <v>747</v>
      </c>
      <c r="D31" s="1"/>
      <c r="E31" s="326">
        <v>271.48009055</v>
      </c>
      <c r="F31" s="326">
        <v>5662.5410227599996</v>
      </c>
      <c r="G31" s="326">
        <v>6555.7089778500003</v>
      </c>
      <c r="H31" s="326">
        <v>7910.1906742505971</v>
      </c>
      <c r="I31" s="326">
        <v>9555.5204445446579</v>
      </c>
      <c r="J31" s="326"/>
      <c r="K31" s="326">
        <v>331.27897640999998</v>
      </c>
      <c r="L31" s="326">
        <v>494.52967187000002</v>
      </c>
      <c r="M31" s="326">
        <v>654.61287377999997</v>
      </c>
      <c r="N31" s="326">
        <v>5662.5410227599996</v>
      </c>
      <c r="O31" s="326">
        <v>5685.9392815199999</v>
      </c>
      <c r="P31" s="326">
        <v>6078.8101875858474</v>
      </c>
      <c r="Q31" s="326">
        <v>6360.7205707695903</v>
      </c>
      <c r="R31" s="326">
        <v>6555.7089778500003</v>
      </c>
      <c r="S31" s="326">
        <v>6832.6014369599998</v>
      </c>
      <c r="T31" s="326">
        <v>7370.2310958999997</v>
      </c>
      <c r="U31" s="326">
        <v>7742.1579890386474</v>
      </c>
      <c r="V31" s="326">
        <v>7910.1906742505971</v>
      </c>
      <c r="W31" s="326">
        <v>8272.7056478056838</v>
      </c>
      <c r="X31" s="326">
        <v>8881.3910936597913</v>
      </c>
      <c r="Y31" s="326">
        <v>9445.0074717408916</v>
      </c>
      <c r="Z31" s="326">
        <v>9555.5204445446579</v>
      </c>
    </row>
    <row r="32" spans="1:26" ht="16.5" customHeight="1">
      <c r="B32" s="439" t="s">
        <v>748</v>
      </c>
      <c r="D32" s="1"/>
      <c r="E32" s="326">
        <v>0</v>
      </c>
      <c r="F32" s="326">
        <v>-62.511583350000002</v>
      </c>
      <c r="G32" s="326">
        <v>-62.511583350000002</v>
      </c>
      <c r="H32" s="326">
        <v>-62.511583350000002</v>
      </c>
      <c r="I32" s="326">
        <v>-160.68368437000001</v>
      </c>
      <c r="J32" s="326"/>
      <c r="K32" s="326">
        <v>0</v>
      </c>
      <c r="L32" s="326">
        <v>0</v>
      </c>
      <c r="M32" s="326">
        <v>-62.511583350000002</v>
      </c>
      <c r="N32" s="326">
        <v>-62.511583350000002</v>
      </c>
      <c r="O32" s="326">
        <v>-62.703583350000002</v>
      </c>
      <c r="P32" s="326">
        <v>-62.511583350000002</v>
      </c>
      <c r="Q32" s="326">
        <v>-62.511583350000002</v>
      </c>
      <c r="R32" s="326">
        <v>-62.511583350000002</v>
      </c>
      <c r="S32" s="326">
        <v>-62.511583350000002</v>
      </c>
      <c r="T32" s="326">
        <v>-62.511583350000002</v>
      </c>
      <c r="U32" s="326">
        <v>-62.511583350000002</v>
      </c>
      <c r="V32" s="326">
        <v>-62.511583350000002</v>
      </c>
      <c r="W32" s="326">
        <v>-212.45962495000001</v>
      </c>
      <c r="X32" s="326">
        <v>-160.68368437000001</v>
      </c>
      <c r="Y32" s="326">
        <v>-160.68368437000001</v>
      </c>
      <c r="Z32" s="326">
        <v>-160.68368437000001</v>
      </c>
    </row>
    <row r="33" spans="2:30" ht="16.5" customHeight="1">
      <c r="B33" s="439" t="s">
        <v>749</v>
      </c>
      <c r="D33" s="1"/>
      <c r="E33" s="326">
        <v>-83.952719259999995</v>
      </c>
      <c r="F33" s="326">
        <v>-115.51326288</v>
      </c>
      <c r="G33" s="326">
        <v>-104.70309012</v>
      </c>
      <c r="H33" s="326">
        <v>-62.410645956437072</v>
      </c>
      <c r="I33" s="326">
        <v>-106.90061546645622</v>
      </c>
      <c r="J33" s="326"/>
      <c r="K33" s="326">
        <v>-85.15373744</v>
      </c>
      <c r="L33" s="326">
        <v>-73.988256919999998</v>
      </c>
      <c r="M33" s="326">
        <v>-132.52449704</v>
      </c>
      <c r="N33" s="326">
        <v>-115.51326288</v>
      </c>
      <c r="O33" s="326">
        <v>-119.32771142</v>
      </c>
      <c r="P33" s="326">
        <v>-164.49166002884533</v>
      </c>
      <c r="Q33" s="326">
        <v>-153.38464378988857</v>
      </c>
      <c r="R33" s="326">
        <v>-104.70309012</v>
      </c>
      <c r="S33" s="326">
        <v>-98.763416929680176</v>
      </c>
      <c r="T33" s="326">
        <v>-90.649666829418024</v>
      </c>
      <c r="U33" s="326">
        <v>-132.13943937954841</v>
      </c>
      <c r="V33" s="326">
        <v>-62.410645956437072</v>
      </c>
      <c r="W33" s="326">
        <v>-155.47636244573144</v>
      </c>
      <c r="X33" s="326">
        <v>10.47631260715931</v>
      </c>
      <c r="Y33" s="326">
        <v>15.63370022561306</v>
      </c>
      <c r="Z33" s="326">
        <v>-106.90061546645622</v>
      </c>
    </row>
    <row r="34" spans="2:30" ht="16.5" customHeight="1">
      <c r="B34" s="437" t="s">
        <v>750</v>
      </c>
      <c r="D34" s="1"/>
      <c r="E34" s="326">
        <v>7878.2331095299996</v>
      </c>
      <c r="F34" s="326">
        <v>18683.526603769998</v>
      </c>
      <c r="G34" s="326">
        <v>21398.659247420001</v>
      </c>
      <c r="H34" s="326">
        <v>22792.15369298416</v>
      </c>
      <c r="I34" s="326">
        <v>24294.693770888203</v>
      </c>
      <c r="J34" s="326"/>
      <c r="K34" s="326">
        <v>9370.8002805800006</v>
      </c>
      <c r="L34" s="326">
        <v>9569.8591078600002</v>
      </c>
      <c r="M34" s="326">
        <v>13658.587220629999</v>
      </c>
      <c r="N34" s="326">
        <v>18683.526603769998</v>
      </c>
      <c r="O34" s="326">
        <v>18702.918413989999</v>
      </c>
      <c r="P34" s="326">
        <v>19050.817371447003</v>
      </c>
      <c r="Q34" s="326">
        <v>19343.834770869704</v>
      </c>
      <c r="R34" s="326">
        <v>21398.659247420001</v>
      </c>
      <c r="S34" s="326">
        <v>21681.491379720319</v>
      </c>
      <c r="T34" s="326">
        <v>22227.234788760579</v>
      </c>
      <c r="U34" s="326">
        <v>22554.392214349096</v>
      </c>
      <c r="V34" s="326">
        <v>22792.15369298416</v>
      </c>
      <c r="W34" s="326">
        <v>22913.291289249952</v>
      </c>
      <c r="X34" s="326">
        <v>23739.70534807695</v>
      </c>
      <c r="Y34" s="326">
        <v>24306.715113776503</v>
      </c>
      <c r="Z34" s="326">
        <v>24294.693770888203</v>
      </c>
    </row>
    <row r="35" spans="2:30" ht="16.5" customHeight="1">
      <c r="B35" s="438" t="s">
        <v>769</v>
      </c>
      <c r="C35" s="359"/>
      <c r="D35" s="14"/>
      <c r="E35" s="360">
        <v>1532.47170136</v>
      </c>
      <c r="F35" s="360">
        <v>4110.7237794599996</v>
      </c>
      <c r="G35" s="360">
        <v>5388.7338460600004</v>
      </c>
      <c r="H35" s="360">
        <v>6845.9835474196216</v>
      </c>
      <c r="I35" s="360">
        <v>6569.1474416319124</v>
      </c>
      <c r="J35" s="143"/>
      <c r="K35" s="360">
        <v>1399.0361774099999</v>
      </c>
      <c r="L35" s="360">
        <v>1230.8881271299999</v>
      </c>
      <c r="M35" s="360">
        <v>890</v>
      </c>
      <c r="N35" s="360">
        <v>4110.7237794599996</v>
      </c>
      <c r="O35" s="360">
        <v>4113.2526400799998</v>
      </c>
      <c r="P35" s="360">
        <v>4184.3503693000002</v>
      </c>
      <c r="Q35" s="360">
        <v>5246.7257047900002</v>
      </c>
      <c r="R35" s="360">
        <v>5388.7338460600004</v>
      </c>
      <c r="S35" s="360">
        <v>5489.3047747600003</v>
      </c>
      <c r="T35" s="360">
        <v>5644.0980563599996</v>
      </c>
      <c r="U35" s="360">
        <v>6737.2139408186667</v>
      </c>
      <c r="V35" s="360">
        <v>6845.9835474196216</v>
      </c>
      <c r="W35" s="360">
        <v>6943.6284606391182</v>
      </c>
      <c r="X35" s="360">
        <v>7187.7918709127844</v>
      </c>
      <c r="Y35" s="360">
        <v>7448.3391310312809</v>
      </c>
      <c r="Z35" s="360">
        <v>6569.1474416319124</v>
      </c>
    </row>
    <row r="36" spans="2:30" ht="16.5" customHeight="1" thickBot="1">
      <c r="B36" s="421" t="s">
        <v>770</v>
      </c>
      <c r="C36" s="421"/>
      <c r="D36" s="213"/>
      <c r="E36" s="440">
        <v>161861.02961982001</v>
      </c>
      <c r="F36" s="440">
        <v>355074.0826962</v>
      </c>
      <c r="G36" s="440">
        <v>398111.76413194998</v>
      </c>
      <c r="H36" s="440">
        <v>457989.25</v>
      </c>
      <c r="I36" s="440">
        <v>475936.60061317938</v>
      </c>
      <c r="J36" s="440"/>
      <c r="K36" s="441">
        <v>174252.27159647999</v>
      </c>
      <c r="L36" s="440">
        <v>182347.03244114999</v>
      </c>
      <c r="M36" s="440">
        <v>186621.12123275999</v>
      </c>
      <c r="N36" s="440">
        <v>355074.0826962</v>
      </c>
      <c r="O36" s="440">
        <v>361768.36561997002</v>
      </c>
      <c r="P36" s="440">
        <v>373723.24231762259</v>
      </c>
      <c r="Q36" s="440">
        <v>381958.36870360951</v>
      </c>
      <c r="R36" s="440">
        <v>398111.76413194998</v>
      </c>
      <c r="S36" s="440">
        <v>410051.74938876001</v>
      </c>
      <c r="T36" s="440">
        <v>425112.03053387057</v>
      </c>
      <c r="U36" s="440">
        <v>442878.05377619882</v>
      </c>
      <c r="V36" s="440">
        <v>457989.25</v>
      </c>
      <c r="W36" s="440">
        <v>463315.30578646826</v>
      </c>
      <c r="X36" s="440">
        <v>470521.11289417744</v>
      </c>
      <c r="Y36" s="440">
        <v>478614.1700573581</v>
      </c>
      <c r="Z36" s="440">
        <v>475936.60061317938</v>
      </c>
    </row>
    <row r="37" spans="2:30" ht="16.5" customHeight="1">
      <c r="B37" s="442"/>
      <c r="C37" s="442"/>
      <c r="D37" s="10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</row>
    <row r="38" spans="2:30" ht="16.5" customHeight="1">
      <c r="B38" s="7" t="s">
        <v>771</v>
      </c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</row>
    <row r="39" spans="2:30" ht="16.5" customHeight="1">
      <c r="B39" s="206" t="s">
        <v>727</v>
      </c>
      <c r="C39" s="206"/>
      <c r="D39" s="10"/>
      <c r="E39" s="137" t="s">
        <v>948</v>
      </c>
      <c r="F39" s="137" t="s">
        <v>949</v>
      </c>
      <c r="G39" s="137" t="s">
        <v>950</v>
      </c>
      <c r="H39" s="137" t="s">
        <v>951</v>
      </c>
      <c r="I39" s="137" t="s">
        <v>1027</v>
      </c>
      <c r="K39" s="137" t="s">
        <v>728</v>
      </c>
      <c r="L39" s="137" t="s">
        <v>757</v>
      </c>
      <c r="M39" s="137" t="s">
        <v>21</v>
      </c>
      <c r="N39" s="137" t="s">
        <v>22</v>
      </c>
      <c r="O39" s="137" t="s">
        <v>23</v>
      </c>
      <c r="P39" s="137" t="s">
        <v>24</v>
      </c>
      <c r="Q39" s="137" t="s">
        <v>34</v>
      </c>
      <c r="R39" s="137" t="s">
        <v>594</v>
      </c>
      <c r="S39" s="137" t="s">
        <v>758</v>
      </c>
      <c r="T39" s="137" t="s">
        <v>759</v>
      </c>
      <c r="U39" s="137" t="s">
        <v>760</v>
      </c>
      <c r="V39" s="137" t="s">
        <v>929</v>
      </c>
      <c r="W39" s="137" t="s">
        <v>957</v>
      </c>
      <c r="X39" s="137" t="s">
        <v>988</v>
      </c>
      <c r="Y39" s="137" t="s">
        <v>1015</v>
      </c>
      <c r="Z39" s="137" t="s">
        <v>1028</v>
      </c>
    </row>
    <row r="40" spans="2:30" ht="16.5" customHeight="1">
      <c r="B40" s="10" t="s">
        <v>772</v>
      </c>
      <c r="C40" s="10"/>
      <c r="D40" s="14"/>
      <c r="E40" s="138">
        <v>123662.98999999999</v>
      </c>
      <c r="F40" s="138">
        <v>272214.87</v>
      </c>
      <c r="G40" s="138">
        <v>316704.45565778995</v>
      </c>
      <c r="H40" s="138">
        <v>368484.68673820002</v>
      </c>
      <c r="I40" s="138">
        <v>386785.38511810999</v>
      </c>
      <c r="J40" s="138"/>
      <c r="K40" s="138">
        <v>130524.84</v>
      </c>
      <c r="L40" s="138">
        <v>139586.14000000001</v>
      </c>
      <c r="M40" s="138">
        <v>145772.38</v>
      </c>
      <c r="N40" s="138">
        <v>272214.87</v>
      </c>
      <c r="O40" s="138">
        <v>281354.94</v>
      </c>
      <c r="P40" s="138">
        <v>291240.30608225998</v>
      </c>
      <c r="Q40" s="138">
        <v>303745.70760669</v>
      </c>
      <c r="R40" s="138">
        <v>316704.45565778995</v>
      </c>
      <c r="S40" s="138">
        <v>329374.04053418001</v>
      </c>
      <c r="T40" s="138">
        <v>340789.05941039999</v>
      </c>
      <c r="U40" s="138">
        <v>356604.56062902999</v>
      </c>
      <c r="V40" s="138">
        <v>368484.68673820002</v>
      </c>
      <c r="W40" s="138">
        <v>376332.17339058005</v>
      </c>
      <c r="X40" s="138">
        <v>381026.94648938999</v>
      </c>
      <c r="Y40" s="138">
        <v>381945.73457826005</v>
      </c>
      <c r="Z40" s="138">
        <v>386785.38511810999</v>
      </c>
    </row>
    <row r="41" spans="2:30" ht="16.5" customHeight="1">
      <c r="B41" s="10"/>
      <c r="C41" s="14" t="s">
        <v>754</v>
      </c>
      <c r="D41" s="14"/>
      <c r="E41" s="143">
        <v>88119.59</v>
      </c>
      <c r="F41" s="143">
        <v>102102.57</v>
      </c>
      <c r="G41" s="143">
        <v>110211.02</v>
      </c>
      <c r="H41" s="143">
        <v>125102.26</v>
      </c>
      <c r="I41" s="143">
        <v>139523</v>
      </c>
      <c r="J41" s="143"/>
      <c r="K41" s="143">
        <v>91953</v>
      </c>
      <c r="L41" s="143">
        <v>96764.66</v>
      </c>
      <c r="M41" s="143">
        <v>100208.57</v>
      </c>
      <c r="N41" s="143">
        <v>102102.57</v>
      </c>
      <c r="O41" s="143">
        <v>104213.96</v>
      </c>
      <c r="P41" s="143">
        <v>104443.03</v>
      </c>
      <c r="Q41" s="143">
        <v>107908.01999999999</v>
      </c>
      <c r="R41" s="143">
        <v>110211.02</v>
      </c>
      <c r="S41" s="143">
        <v>110922.13</v>
      </c>
      <c r="T41" s="143">
        <v>113119.96</v>
      </c>
      <c r="U41" s="143">
        <v>119291.87014795</v>
      </c>
      <c r="V41" s="143">
        <v>125102.26</v>
      </c>
      <c r="W41" s="143">
        <v>126845.80000000002</v>
      </c>
      <c r="X41" s="143">
        <v>131399</v>
      </c>
      <c r="Y41" s="143">
        <v>134961</v>
      </c>
      <c r="Z41" s="143">
        <v>139523</v>
      </c>
    </row>
    <row r="42" spans="2:30" ht="16.5" customHeight="1">
      <c r="B42" s="10"/>
      <c r="C42" s="14" t="s">
        <v>751</v>
      </c>
      <c r="D42" s="14"/>
      <c r="E42" s="143">
        <v>135325</v>
      </c>
      <c r="F42" s="143">
        <v>124557</v>
      </c>
      <c r="G42" s="143">
        <v>149844.40565695</v>
      </c>
      <c r="H42" s="143">
        <v>179900.02528974001</v>
      </c>
      <c r="I42" s="143">
        <v>189175.89</v>
      </c>
      <c r="J42" s="143"/>
      <c r="K42" s="143">
        <v>136567</v>
      </c>
      <c r="L42" s="143">
        <v>131850</v>
      </c>
      <c r="M42" s="143">
        <v>127691</v>
      </c>
      <c r="N42" s="143">
        <v>124557</v>
      </c>
      <c r="O42" s="143">
        <v>129488</v>
      </c>
      <c r="P42" s="143">
        <v>135657.78999999998</v>
      </c>
      <c r="Q42" s="143">
        <v>141280.51999999999</v>
      </c>
      <c r="R42" s="143">
        <v>149844.40565695</v>
      </c>
      <c r="S42" s="143">
        <v>159683.25</v>
      </c>
      <c r="T42" s="143">
        <v>165846.24</v>
      </c>
      <c r="U42" s="143">
        <v>174139.83</v>
      </c>
      <c r="V42" s="143">
        <v>179900.02528974001</v>
      </c>
      <c r="W42" s="143">
        <v>186412.63759748999</v>
      </c>
      <c r="X42" s="143">
        <v>188281.5</v>
      </c>
      <c r="Y42" s="143">
        <v>188899.04</v>
      </c>
      <c r="Z42" s="143">
        <v>189175.89</v>
      </c>
    </row>
    <row r="43" spans="2:30" ht="16.5" customHeight="1">
      <c r="B43" s="73"/>
      <c r="C43" s="32" t="s">
        <v>752</v>
      </c>
      <c r="D43" s="14"/>
      <c r="E43" s="156">
        <v>35543.4</v>
      </c>
      <c r="F43" s="156">
        <v>45555.3</v>
      </c>
      <c r="G43" s="156">
        <v>56649.030000839994</v>
      </c>
      <c r="H43" s="156">
        <v>63482.401448459997</v>
      </c>
      <c r="I43" s="156">
        <v>58086.495118110004</v>
      </c>
      <c r="J43" s="143"/>
      <c r="K43" s="156">
        <v>38571.839999999997</v>
      </c>
      <c r="L43" s="156">
        <v>42821.48</v>
      </c>
      <c r="M43" s="156">
        <v>45563.81</v>
      </c>
      <c r="N43" s="156">
        <v>45555.3</v>
      </c>
      <c r="O43" s="156">
        <v>47652.98</v>
      </c>
      <c r="P43" s="156">
        <v>51139.486082260002</v>
      </c>
      <c r="Q43" s="156">
        <v>54557.167606690011</v>
      </c>
      <c r="R43" s="156">
        <v>56649.030000839994</v>
      </c>
      <c r="S43" s="156">
        <v>58768.660534180002</v>
      </c>
      <c r="T43" s="156">
        <v>61822.8594104</v>
      </c>
      <c r="U43" s="156">
        <v>63172.860481080003</v>
      </c>
      <c r="V43" s="156">
        <v>63482.401448459997</v>
      </c>
      <c r="W43" s="156">
        <v>63073.735793089996</v>
      </c>
      <c r="X43" s="156">
        <v>61346.446489390008</v>
      </c>
      <c r="Y43" s="156">
        <v>58085.694578259994</v>
      </c>
      <c r="Z43" s="156">
        <v>58086.495118110004</v>
      </c>
    </row>
    <row r="44" spans="2:30" ht="16.5" customHeight="1">
      <c r="B44" s="10" t="s">
        <v>753</v>
      </c>
      <c r="C44" s="10"/>
      <c r="D44" s="10"/>
      <c r="E44" s="138">
        <v>120079.26999999999</v>
      </c>
      <c r="F44" s="138">
        <v>261625.72999999998</v>
      </c>
      <c r="G44" s="138">
        <v>307007.86577607004</v>
      </c>
      <c r="H44" s="138">
        <v>359066.76266434003</v>
      </c>
      <c r="I44" s="138">
        <v>378069.80835206003</v>
      </c>
      <c r="J44" s="138"/>
      <c r="K44" s="138">
        <v>123677.40912271</v>
      </c>
      <c r="L44" s="138">
        <v>135993.63</v>
      </c>
      <c r="M44" s="138">
        <v>142335.87</v>
      </c>
      <c r="N44" s="138">
        <v>261625.72999999998</v>
      </c>
      <c r="O44" s="138">
        <v>271529.25</v>
      </c>
      <c r="P44" s="138">
        <v>280871.17907485995</v>
      </c>
      <c r="Q44" s="138">
        <v>293729.90049711004</v>
      </c>
      <c r="R44" s="138">
        <v>307007.86577607004</v>
      </c>
      <c r="S44" s="138">
        <v>318963.38559828</v>
      </c>
      <c r="T44" s="138">
        <v>330794.18654353998</v>
      </c>
      <c r="U44" s="138">
        <v>346768.10503126006</v>
      </c>
      <c r="V44" s="138">
        <v>359066.76266434003</v>
      </c>
      <c r="W44" s="138">
        <v>366721.20469412004</v>
      </c>
      <c r="X44" s="138">
        <v>371524.29833724</v>
      </c>
      <c r="Y44" s="138">
        <v>372975.05651516002</v>
      </c>
      <c r="Z44" s="138">
        <v>378069.80835206003</v>
      </c>
    </row>
    <row r="45" spans="2:30" ht="16.5" customHeight="1">
      <c r="B45" s="10" t="s">
        <v>995</v>
      </c>
      <c r="C45" s="10"/>
      <c r="D45" s="138"/>
      <c r="E45" s="138">
        <v>210294.87</v>
      </c>
      <c r="F45" s="138">
        <v>216070.43</v>
      </c>
      <c r="G45" s="138">
        <v>250358.83577523002</v>
      </c>
      <c r="H45" s="138">
        <v>295584.36121588002</v>
      </c>
      <c r="I45" s="138">
        <v>319983.31323395006</v>
      </c>
      <c r="J45" s="138"/>
      <c r="K45" s="138">
        <v>214733</v>
      </c>
      <c r="L45" s="138">
        <v>215995.15</v>
      </c>
      <c r="M45" s="138">
        <v>216421.06</v>
      </c>
      <c r="N45" s="138">
        <v>216070.43</v>
      </c>
      <c r="O45" s="138">
        <v>223876.27000000002</v>
      </c>
      <c r="P45" s="138">
        <v>229731.69299259997</v>
      </c>
      <c r="Q45" s="138">
        <v>239172.73289042001</v>
      </c>
      <c r="R45" s="138">
        <v>250358.83577523002</v>
      </c>
      <c r="S45" s="138">
        <v>260194.7250641</v>
      </c>
      <c r="T45" s="138">
        <v>268971.32713314</v>
      </c>
      <c r="U45" s="138">
        <v>283595.24455018004</v>
      </c>
      <c r="V45" s="138">
        <v>295584.36121588002</v>
      </c>
      <c r="W45" s="138">
        <v>303647.46890103002</v>
      </c>
      <c r="X45" s="138">
        <v>310177.85184785002</v>
      </c>
      <c r="Y45" s="138">
        <v>314889.36193690001</v>
      </c>
      <c r="Z45" s="138">
        <v>319983.31323395006</v>
      </c>
      <c r="AA45" s="494"/>
      <c r="AD45" s="495"/>
    </row>
    <row r="46" spans="2:30" ht="16.5" customHeight="1">
      <c r="B46" s="14"/>
      <c r="C46" s="14" t="s">
        <v>754</v>
      </c>
      <c r="D46" s="10"/>
      <c r="E46" s="143">
        <v>84535.87</v>
      </c>
      <c r="F46" s="143">
        <v>98672.43</v>
      </c>
      <c r="G46" s="143">
        <v>106271.91</v>
      </c>
      <c r="H46" s="143">
        <v>121663.03</v>
      </c>
      <c r="I46" s="143">
        <v>136385.57</v>
      </c>
      <c r="J46" s="143"/>
      <c r="K46" s="143">
        <v>88596</v>
      </c>
      <c r="L46" s="143">
        <v>93172.15</v>
      </c>
      <c r="M46" s="143">
        <v>96772.06</v>
      </c>
      <c r="N46" s="143">
        <v>98672.43</v>
      </c>
      <c r="O46" s="143">
        <v>100772.27</v>
      </c>
      <c r="P46" s="143">
        <v>101096.22</v>
      </c>
      <c r="Q46" s="143">
        <v>104134.27</v>
      </c>
      <c r="R46" s="143">
        <v>106271.91</v>
      </c>
      <c r="S46" s="143">
        <v>107106.43</v>
      </c>
      <c r="T46" s="143">
        <v>109392.82</v>
      </c>
      <c r="U46" s="143">
        <v>115740.6</v>
      </c>
      <c r="V46" s="143">
        <v>121663.03</v>
      </c>
      <c r="W46" s="143">
        <v>123568.72</v>
      </c>
      <c r="X46" s="143">
        <v>127999.24</v>
      </c>
      <c r="Y46" s="143">
        <v>131695.1</v>
      </c>
      <c r="Z46" s="143">
        <v>136385.57</v>
      </c>
    </row>
    <row r="47" spans="2:30" ht="16.5" customHeight="1">
      <c r="B47" s="14"/>
      <c r="C47" s="14" t="s">
        <v>751</v>
      </c>
      <c r="D47" s="10"/>
      <c r="E47" s="143">
        <v>125759</v>
      </c>
      <c r="F47" s="143">
        <v>117398</v>
      </c>
      <c r="G47" s="143">
        <v>144086.92577523002</v>
      </c>
      <c r="H47" s="143">
        <v>173921.33121588</v>
      </c>
      <c r="I47" s="143">
        <v>183597.74323395002</v>
      </c>
      <c r="J47" s="143"/>
      <c r="K47" s="143">
        <v>126137</v>
      </c>
      <c r="L47" s="143">
        <v>122823</v>
      </c>
      <c r="M47" s="143">
        <v>119649</v>
      </c>
      <c r="N47" s="143">
        <v>117398</v>
      </c>
      <c r="O47" s="143">
        <v>123104</v>
      </c>
      <c r="P47" s="143">
        <v>128635.47299259999</v>
      </c>
      <c r="Q47" s="143">
        <v>135038.46289041999</v>
      </c>
      <c r="R47" s="143">
        <v>144086.92577523002</v>
      </c>
      <c r="S47" s="143">
        <v>153088.29506410001</v>
      </c>
      <c r="T47" s="143">
        <v>159578.50713314</v>
      </c>
      <c r="U47" s="143">
        <v>167854.64455018003</v>
      </c>
      <c r="V47" s="143">
        <v>173921.33121588</v>
      </c>
      <c r="W47" s="143">
        <v>180078.74890102999</v>
      </c>
      <c r="X47" s="143">
        <v>182178.61184785003</v>
      </c>
      <c r="Y47" s="143">
        <v>183194.2619369</v>
      </c>
      <c r="Z47" s="143">
        <v>183597.74323395002</v>
      </c>
    </row>
    <row r="48" spans="2:30" ht="16.5" customHeight="1">
      <c r="B48" s="359"/>
      <c r="C48" s="359" t="s">
        <v>752</v>
      </c>
      <c r="D48" s="14"/>
      <c r="E48" s="360">
        <v>35543.4</v>
      </c>
      <c r="F48" s="360">
        <v>45555.3</v>
      </c>
      <c r="G48" s="360">
        <v>56649.030000839994</v>
      </c>
      <c r="H48" s="360">
        <v>63482.401448459997</v>
      </c>
      <c r="I48" s="360">
        <v>58086.495118110004</v>
      </c>
      <c r="J48" s="143"/>
      <c r="K48" s="360">
        <v>35081.40912271</v>
      </c>
      <c r="L48" s="360">
        <v>42821.48</v>
      </c>
      <c r="M48" s="360">
        <v>45563.81</v>
      </c>
      <c r="N48" s="360">
        <v>45555.3</v>
      </c>
      <c r="O48" s="360">
        <v>47652.98</v>
      </c>
      <c r="P48" s="360">
        <v>51139.486082260002</v>
      </c>
      <c r="Q48" s="360">
        <v>54557.167606690011</v>
      </c>
      <c r="R48" s="360">
        <v>56649.030000839994</v>
      </c>
      <c r="S48" s="360">
        <v>58768.660534180002</v>
      </c>
      <c r="T48" s="360">
        <v>61822.8594104</v>
      </c>
      <c r="U48" s="360">
        <v>63172.860481080003</v>
      </c>
      <c r="V48" s="360">
        <v>63482.401448459997</v>
      </c>
      <c r="W48" s="360">
        <v>63073.735793089996</v>
      </c>
      <c r="X48" s="360">
        <v>61346.446489390008</v>
      </c>
      <c r="Y48" s="360">
        <v>58085.694578259994</v>
      </c>
      <c r="Z48" s="360">
        <v>58086.495118110004</v>
      </c>
    </row>
    <row r="49" spans="2:26" ht="16.5" customHeight="1">
      <c r="B49" s="10" t="s">
        <v>755</v>
      </c>
      <c r="C49" s="10"/>
      <c r="D49" s="14"/>
      <c r="E49" s="138">
        <v>101052.5</v>
      </c>
      <c r="F49" s="138">
        <v>246227.5</v>
      </c>
      <c r="G49" s="138">
        <v>283992.12469776999</v>
      </c>
      <c r="H49" s="138">
        <v>329750.58237353002</v>
      </c>
      <c r="I49" s="138">
        <v>354850.77689111006</v>
      </c>
      <c r="J49" s="138"/>
      <c r="K49" s="138">
        <v>111051</v>
      </c>
      <c r="L49" s="138">
        <v>111212.68</v>
      </c>
      <c r="M49" s="138">
        <v>114140.92</v>
      </c>
      <c r="N49" s="138">
        <v>246227.5</v>
      </c>
      <c r="O49" s="138">
        <v>252179.33000000002</v>
      </c>
      <c r="P49" s="138">
        <v>263593.68012263003</v>
      </c>
      <c r="Q49" s="138">
        <v>269203.63306344999</v>
      </c>
      <c r="R49" s="138">
        <v>283992.12469776999</v>
      </c>
      <c r="S49" s="138">
        <v>290407.26636852004</v>
      </c>
      <c r="T49" s="138">
        <v>305814.63233368</v>
      </c>
      <c r="U49" s="138">
        <v>314308.74226983002</v>
      </c>
      <c r="V49" s="138">
        <v>329750.58237353002</v>
      </c>
      <c r="W49" s="138">
        <v>335862.25657931005</v>
      </c>
      <c r="X49" s="138">
        <v>344277.70295775996</v>
      </c>
      <c r="Y49" s="138">
        <v>355380.86235235998</v>
      </c>
      <c r="Z49" s="138">
        <v>354850.77689111006</v>
      </c>
    </row>
    <row r="50" spans="2:26" ht="16.5" customHeight="1">
      <c r="B50" s="10"/>
      <c r="C50" s="14" t="s">
        <v>754</v>
      </c>
      <c r="D50" s="14"/>
      <c r="E50" s="143">
        <v>101052.5</v>
      </c>
      <c r="F50" s="143">
        <v>109026.49999999999</v>
      </c>
      <c r="G50" s="143">
        <v>116770.98999999999</v>
      </c>
      <c r="H50" s="143">
        <v>132059.1567245</v>
      </c>
      <c r="I50" s="143">
        <v>148389.91005559001</v>
      </c>
      <c r="J50" s="143"/>
      <c r="K50" s="143">
        <v>111051</v>
      </c>
      <c r="L50" s="143">
        <v>111212.68</v>
      </c>
      <c r="M50" s="143">
        <v>114140.92</v>
      </c>
      <c r="N50" s="143">
        <v>109026.49999999999</v>
      </c>
      <c r="O50" s="143">
        <v>110638.33</v>
      </c>
      <c r="P50" s="143">
        <v>115897.28</v>
      </c>
      <c r="Q50" s="143">
        <v>116469.18000000001</v>
      </c>
      <c r="R50" s="143">
        <v>116770.98999999999</v>
      </c>
      <c r="S50" s="143">
        <v>118830.3</v>
      </c>
      <c r="T50" s="143">
        <v>123123.1</v>
      </c>
      <c r="U50" s="143">
        <v>126306.40000000001</v>
      </c>
      <c r="V50" s="143">
        <v>132059.1567245</v>
      </c>
      <c r="W50" s="143">
        <v>137494.66927211001</v>
      </c>
      <c r="X50" s="143">
        <v>142608.81506029001</v>
      </c>
      <c r="Y50" s="143">
        <v>148015.74078423998</v>
      </c>
      <c r="Z50" s="143">
        <v>148389.91005559001</v>
      </c>
    </row>
    <row r="51" spans="2:26" ht="16.5" customHeight="1">
      <c r="B51" s="73"/>
      <c r="C51" s="32" t="s">
        <v>751</v>
      </c>
      <c r="D51" s="14"/>
      <c r="E51" s="156">
        <v>144227</v>
      </c>
      <c r="F51" s="156">
        <v>137201</v>
      </c>
      <c r="G51" s="156">
        <v>167221.13469777003</v>
      </c>
      <c r="H51" s="156">
        <v>197691.42564902999</v>
      </c>
      <c r="I51" s="156">
        <v>206460.86683552005</v>
      </c>
      <c r="J51" s="143"/>
      <c r="K51" s="156">
        <v>145299</v>
      </c>
      <c r="L51" s="156">
        <v>143216</v>
      </c>
      <c r="M51" s="156">
        <v>137374</v>
      </c>
      <c r="N51" s="156">
        <v>137201</v>
      </c>
      <c r="O51" s="156">
        <v>141541</v>
      </c>
      <c r="P51" s="156">
        <v>147696.40012263003</v>
      </c>
      <c r="Q51" s="156">
        <v>152734.45306344997</v>
      </c>
      <c r="R51" s="156">
        <v>167221.13469777003</v>
      </c>
      <c r="S51" s="156">
        <v>171576.96636852005</v>
      </c>
      <c r="T51" s="156">
        <v>182691.53233367999</v>
      </c>
      <c r="U51" s="156">
        <v>188002.34226983</v>
      </c>
      <c r="V51" s="156">
        <v>197691.42564902999</v>
      </c>
      <c r="W51" s="156">
        <v>198367.58730720001</v>
      </c>
      <c r="X51" s="156">
        <v>201668.88789746998</v>
      </c>
      <c r="Y51" s="156">
        <v>207365.12156812</v>
      </c>
      <c r="Z51" s="156">
        <v>206460.86683552005</v>
      </c>
    </row>
    <row r="52" spans="2:26" ht="16.5" customHeight="1">
      <c r="B52" s="10" t="s">
        <v>756</v>
      </c>
      <c r="C52" s="10"/>
      <c r="D52" s="14"/>
      <c r="E52" s="138">
        <v>92567.7</v>
      </c>
      <c r="F52" s="138">
        <v>225211.21</v>
      </c>
      <c r="G52" s="138">
        <v>262805.11552706</v>
      </c>
      <c r="H52" s="138">
        <v>309753.47785337002</v>
      </c>
      <c r="I52" s="138">
        <v>330944.48692734004</v>
      </c>
      <c r="J52" s="138"/>
      <c r="K52" s="138">
        <v>99666</v>
      </c>
      <c r="L52" s="138">
        <v>102492.79</v>
      </c>
      <c r="M52" s="138">
        <v>106321.39</v>
      </c>
      <c r="N52" s="138">
        <v>225211.21</v>
      </c>
      <c r="O52" s="138">
        <v>231955.03</v>
      </c>
      <c r="P52" s="138">
        <v>243868.85464583003</v>
      </c>
      <c r="Q52" s="138">
        <v>247228.77269377999</v>
      </c>
      <c r="R52" s="138">
        <v>262805.11552706</v>
      </c>
      <c r="S52" s="138">
        <v>269354.34017076006</v>
      </c>
      <c r="T52" s="138">
        <v>285006.60005573998</v>
      </c>
      <c r="U52" s="138">
        <v>292285.29569196998</v>
      </c>
      <c r="V52" s="138">
        <v>309753.47785337002</v>
      </c>
      <c r="W52" s="138">
        <v>315937.02051568998</v>
      </c>
      <c r="X52" s="138">
        <v>322280.79199105001</v>
      </c>
      <c r="Y52" s="138">
        <v>331854.79988725</v>
      </c>
      <c r="Z52" s="138">
        <v>330944.48692734004</v>
      </c>
    </row>
    <row r="53" spans="2:26" ht="16.5" customHeight="1">
      <c r="B53" s="14"/>
      <c r="C53" s="14" t="s">
        <v>754</v>
      </c>
      <c r="D53" s="14"/>
      <c r="E53" s="143">
        <v>92567.7</v>
      </c>
      <c r="F53" s="143">
        <v>102273.20999999999</v>
      </c>
      <c r="G53" s="143">
        <v>111184.82999999999</v>
      </c>
      <c r="H53" s="143">
        <v>127311.76000000001</v>
      </c>
      <c r="I53" s="143">
        <v>140334</v>
      </c>
      <c r="J53" s="143"/>
      <c r="K53" s="143">
        <v>99666</v>
      </c>
      <c r="L53" s="143">
        <v>102492.79</v>
      </c>
      <c r="M53" s="143">
        <v>106321.39</v>
      </c>
      <c r="N53" s="143">
        <v>102273.20999999999</v>
      </c>
      <c r="O53" s="143">
        <v>106872.03</v>
      </c>
      <c r="P53" s="143">
        <v>111363.95000000001</v>
      </c>
      <c r="Q53" s="143">
        <v>110711.47</v>
      </c>
      <c r="R53" s="143">
        <v>111184.82999999999</v>
      </c>
      <c r="S53" s="143">
        <v>112887.90000000001</v>
      </c>
      <c r="T53" s="143">
        <v>117121.55000000002</v>
      </c>
      <c r="U53" s="143">
        <v>121173.08</v>
      </c>
      <c r="V53" s="143">
        <v>127311.76000000001</v>
      </c>
      <c r="W53" s="143">
        <v>132162.01999999999</v>
      </c>
      <c r="X53" s="143">
        <v>135746.52000000002</v>
      </c>
      <c r="Y53" s="143">
        <v>139300.81</v>
      </c>
      <c r="Z53" s="143">
        <v>140334</v>
      </c>
    </row>
    <row r="54" spans="2:26" ht="16.5" customHeight="1" thickBot="1">
      <c r="B54" s="212"/>
      <c r="C54" s="212" t="s">
        <v>751</v>
      </c>
      <c r="D54" s="134"/>
      <c r="E54" s="305">
        <v>130857</v>
      </c>
      <c r="F54" s="305">
        <v>122938</v>
      </c>
      <c r="G54" s="305">
        <v>151620.28552706001</v>
      </c>
      <c r="H54" s="305">
        <v>182441.71785337001</v>
      </c>
      <c r="I54" s="305">
        <v>190610.48692734004</v>
      </c>
      <c r="J54" s="305"/>
      <c r="K54" s="306">
        <v>132309</v>
      </c>
      <c r="L54" s="305">
        <v>130383</v>
      </c>
      <c r="M54" s="305">
        <v>124880</v>
      </c>
      <c r="N54" s="305">
        <v>122938</v>
      </c>
      <c r="O54" s="305">
        <v>125083</v>
      </c>
      <c r="P54" s="305">
        <v>132504.90464583001</v>
      </c>
      <c r="Q54" s="305">
        <v>136517.30269377999</v>
      </c>
      <c r="R54" s="305">
        <v>151620.28552706001</v>
      </c>
      <c r="S54" s="305">
        <v>156466.44017076003</v>
      </c>
      <c r="T54" s="305">
        <v>167885.05005573999</v>
      </c>
      <c r="U54" s="305">
        <v>171112.21569196999</v>
      </c>
      <c r="V54" s="305">
        <v>182441.71785337001</v>
      </c>
      <c r="W54" s="305">
        <v>183775.00051569002</v>
      </c>
      <c r="X54" s="305">
        <v>186534.27199104999</v>
      </c>
      <c r="Y54" s="305">
        <v>192553.98988725001</v>
      </c>
      <c r="Z54" s="305">
        <v>190610.48692734004</v>
      </c>
    </row>
    <row r="55" spans="2:26" ht="16.5" customHeight="1"/>
    <row r="56" spans="2:26" ht="16.5" customHeight="1"/>
    <row r="57" spans="2:26" ht="16.5" customHeight="1"/>
    <row r="58" spans="2:26" ht="16.5" customHeight="1"/>
    <row r="59" spans="2:26" ht="16.5" customHeight="1"/>
    <row r="60" spans="2:26" ht="16.5" customHeight="1"/>
    <row r="61" spans="2:26" ht="16.5" customHeight="1"/>
    <row r="62" spans="2:26" ht="16.5" customHeight="1"/>
    <row r="63" spans="2:26" ht="16.5" customHeight="1"/>
    <row r="64" spans="2:26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</sheetData>
  <mergeCells count="2">
    <mergeCell ref="O2:Z2"/>
    <mergeCell ref="E2:I2"/>
  </mergeCells>
  <phoneticPr fontId="53" type="noConversion"/>
  <hyperlinks>
    <hyperlink ref="A9" location="JBB_일반사항!A1" display="전북은행"/>
    <hyperlink ref="A10" location="KJB_일반사항!A1" display="광주은행"/>
    <hyperlink ref="A11" location="JBWC_일반사항!A1" display="우리캐피탈"/>
    <hyperlink ref="A12" location="JBAM_일반사항!A1" display="JB자산운용"/>
    <hyperlink ref="A5" location="Group_손익실적!A1" display="II. 손익실적(종합)"/>
    <hyperlink ref="A6" location="Group_영업실적!A1" display="III. 영업실적"/>
    <hyperlink ref="A7" location="Group_재무비율!A1" display="IV. 재무비율"/>
    <hyperlink ref="A2" location="목차!A1" display="Contents"/>
    <hyperlink ref="A8" location="Group_여신건전성!A1" display="여신건전성"/>
    <hyperlink ref="A13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208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9" width="9.77734375" style="5" customWidth="1"/>
    <col min="10" max="10" width="2.77734375" style="5" customWidth="1"/>
    <col min="11" max="14" width="9.77734375" style="5" customWidth="1"/>
    <col min="15" max="41" width="9.77734375" style="1" customWidth="1"/>
    <col min="42" max="16384" width="8.88671875" style="1"/>
  </cols>
  <sheetData>
    <row r="1" spans="1:14" s="3" customFormat="1" ht="26.25">
      <c r="A1" s="18"/>
      <c r="B1" s="17" t="s">
        <v>864</v>
      </c>
      <c r="C1" s="17"/>
      <c r="D1" s="17"/>
      <c r="E1" s="18"/>
      <c r="F1" s="18"/>
      <c r="G1" s="18"/>
      <c r="H1" s="18"/>
      <c r="I1" s="18"/>
      <c r="J1" s="17"/>
      <c r="K1" s="17"/>
      <c r="L1" s="17"/>
      <c r="M1" s="17"/>
      <c r="N1" s="17"/>
    </row>
    <row r="2" spans="1:14" s="7" customFormat="1" ht="23.25" customHeight="1">
      <c r="A2" s="106" t="s">
        <v>865</v>
      </c>
      <c r="B2" s="109"/>
      <c r="C2" s="109"/>
      <c r="D2" s="109"/>
      <c r="E2" s="541" t="s">
        <v>707</v>
      </c>
      <c r="F2" s="541"/>
      <c r="G2" s="541"/>
      <c r="H2" s="541"/>
      <c r="I2" s="541"/>
      <c r="J2" s="490"/>
      <c r="K2" s="524" t="s">
        <v>961</v>
      </c>
      <c r="L2" s="524"/>
      <c r="M2" s="524"/>
      <c r="N2" s="524"/>
    </row>
    <row r="3" spans="1:14" s="7" customFormat="1" ht="16.5" customHeight="1">
      <c r="A3" s="100"/>
      <c r="B3" s="206" t="s">
        <v>866</v>
      </c>
      <c r="C3" s="206"/>
      <c r="D3" s="26"/>
      <c r="E3" s="29" t="s">
        <v>948</v>
      </c>
      <c r="F3" s="29" t="s">
        <v>949</v>
      </c>
      <c r="G3" s="29" t="s">
        <v>950</v>
      </c>
      <c r="H3" s="29" t="s">
        <v>951</v>
      </c>
      <c r="I3" s="29" t="s">
        <v>1027</v>
      </c>
      <c r="J3" s="29"/>
      <c r="K3" s="29" t="s">
        <v>957</v>
      </c>
      <c r="L3" s="29" t="s">
        <v>988</v>
      </c>
      <c r="M3" s="29" t="s">
        <v>1015</v>
      </c>
      <c r="N3" s="29" t="s">
        <v>1028</v>
      </c>
    </row>
    <row r="4" spans="1:14" s="7" customFormat="1">
      <c r="A4" s="101" t="s">
        <v>1047</v>
      </c>
      <c r="B4" s="543" t="s">
        <v>867</v>
      </c>
      <c r="C4" s="429" t="s">
        <v>868</v>
      </c>
      <c r="D4" s="8"/>
      <c r="E4" s="468">
        <v>2.2341975852300942E-2</v>
      </c>
      <c r="F4" s="468">
        <v>1.8727864256877471E-2</v>
      </c>
      <c r="G4" s="468">
        <v>9.5400074981242099E-3</v>
      </c>
      <c r="H4" s="468">
        <v>5.263679486024242E-3</v>
      </c>
      <c r="I4" s="468">
        <v>2.0045519681031142E-2</v>
      </c>
      <c r="J4" s="468"/>
      <c r="K4" s="468">
        <v>1.904171280086412E-2</v>
      </c>
      <c r="L4" s="468">
        <v>1.8135582552268961E-2</v>
      </c>
      <c r="M4" s="468">
        <v>1.9005072802013287E-2</v>
      </c>
      <c r="N4" s="468">
        <v>1.9630887421403533E-2</v>
      </c>
    </row>
    <row r="5" spans="1:14">
      <c r="A5" s="103" t="s">
        <v>35</v>
      </c>
      <c r="B5" s="544"/>
      <c r="C5" s="469" t="s">
        <v>869</v>
      </c>
      <c r="D5" s="8"/>
      <c r="E5" s="468"/>
      <c r="F5" s="468"/>
      <c r="G5" s="468">
        <v>1.5160924999086691E-2</v>
      </c>
      <c r="H5" s="468">
        <v>1.398954136009585E-2</v>
      </c>
      <c r="I5" s="468">
        <v>1.8913574545962028E-2</v>
      </c>
      <c r="J5" s="468"/>
      <c r="K5" s="468"/>
      <c r="L5" s="468"/>
      <c r="M5" s="468"/>
      <c r="N5" s="468"/>
    </row>
    <row r="6" spans="1:14">
      <c r="A6" s="103" t="s">
        <v>36</v>
      </c>
      <c r="B6" s="544"/>
      <c r="C6" s="354" t="s">
        <v>870</v>
      </c>
      <c r="D6" s="14"/>
      <c r="E6" s="47">
        <v>3710.8793081999988</v>
      </c>
      <c r="F6" s="47">
        <v>4743.2529999999997</v>
      </c>
      <c r="G6" s="47">
        <v>3394.8021282000018</v>
      </c>
      <c r="H6" s="47">
        <v>2355</v>
      </c>
      <c r="I6" s="47">
        <v>11156.616171400003</v>
      </c>
      <c r="J6" s="47"/>
      <c r="K6" s="47">
        <v>2391.0223999999998</v>
      </c>
      <c r="L6" s="47">
        <v>4708.3388999999997</v>
      </c>
      <c r="M6" s="47">
        <v>7786.7941899999978</v>
      </c>
      <c r="N6" s="47">
        <v>11156.616171400003</v>
      </c>
    </row>
    <row r="7" spans="1:14">
      <c r="A7" s="101" t="s">
        <v>236</v>
      </c>
      <c r="B7" s="544"/>
      <c r="C7" s="470" t="s">
        <v>871</v>
      </c>
      <c r="D7" s="14"/>
      <c r="E7" s="471">
        <v>166094.5</v>
      </c>
      <c r="F7" s="471">
        <v>253272.5</v>
      </c>
      <c r="G7" s="471">
        <v>355849</v>
      </c>
      <c r="H7" s="471">
        <v>447405.66105</v>
      </c>
      <c r="I7" s="471">
        <v>556564.0776057</v>
      </c>
      <c r="J7" s="471"/>
      <c r="K7" s="471">
        <v>509246.42542333301</v>
      </c>
      <c r="L7" s="471">
        <v>523540.75414635346</v>
      </c>
      <c r="M7" s="471">
        <v>547796.65500000003</v>
      </c>
      <c r="N7" s="471">
        <v>568319.50242025009</v>
      </c>
    </row>
    <row r="8" spans="1:14">
      <c r="A8" s="101" t="s">
        <v>872</v>
      </c>
      <c r="B8" s="544"/>
      <c r="C8" s="472" t="s">
        <v>873</v>
      </c>
      <c r="D8" s="10"/>
      <c r="E8" s="473">
        <v>8.2031470963452396E-2</v>
      </c>
      <c r="F8" s="473">
        <v>9.5892733799703214E-2</v>
      </c>
      <c r="G8" s="473">
        <v>6.341491402281732E-2</v>
      </c>
      <c r="H8" s="473">
        <v>3.5462439252578873E-2</v>
      </c>
      <c r="I8" s="473">
        <v>0.12237933883935032</v>
      </c>
      <c r="J8" s="473"/>
      <c r="K8" s="473">
        <v>0.12267320614782613</v>
      </c>
      <c r="L8" s="473">
        <v>0.11824401269011509</v>
      </c>
      <c r="M8" s="473">
        <v>0.12403933587260423</v>
      </c>
      <c r="N8" s="473">
        <v>0.12563716253535104</v>
      </c>
    </row>
    <row r="9" spans="1:14" s="5" customFormat="1">
      <c r="A9" s="316" t="s">
        <v>874</v>
      </c>
      <c r="B9" s="544"/>
      <c r="C9" s="469" t="s">
        <v>875</v>
      </c>
      <c r="D9" s="10"/>
      <c r="E9" s="466"/>
      <c r="F9" s="466"/>
      <c r="G9" s="466">
        <v>0.1007786163179121</v>
      </c>
      <c r="H9" s="466">
        <v>9.4250279100590723E-2</v>
      </c>
      <c r="I9" s="466">
        <v>0.11546873240776633</v>
      </c>
      <c r="J9" s="466"/>
      <c r="K9" s="466"/>
      <c r="L9" s="466"/>
      <c r="M9" s="466"/>
      <c r="N9" s="466"/>
    </row>
    <row r="10" spans="1:14" s="5" customFormat="1">
      <c r="A10" s="102" t="s">
        <v>922</v>
      </c>
      <c r="B10" s="544"/>
      <c r="C10" s="470" t="s">
        <v>876</v>
      </c>
      <c r="D10" s="14"/>
      <c r="E10" s="471">
        <v>45237.263999000003</v>
      </c>
      <c r="F10" s="471">
        <v>49464.154499000004</v>
      </c>
      <c r="G10" s="471">
        <v>53533.18191015</v>
      </c>
      <c r="H10" s="471">
        <v>66408.291410150006</v>
      </c>
      <c r="I10" s="471">
        <v>91164.21347925</v>
      </c>
      <c r="J10" s="471"/>
      <c r="K10" s="471">
        <v>79046.798255949994</v>
      </c>
      <c r="L10" s="471">
        <v>80297.651866580112</v>
      </c>
      <c r="M10" s="471">
        <v>83932.369000000006</v>
      </c>
      <c r="N10" s="471">
        <v>88800.287639899703</v>
      </c>
    </row>
    <row r="11" spans="1:14" s="5" customFormat="1">
      <c r="A11" s="102" t="s">
        <v>838</v>
      </c>
      <c r="B11" s="544"/>
      <c r="C11" s="472" t="s">
        <v>877</v>
      </c>
      <c r="D11" s="10"/>
      <c r="E11" s="468">
        <v>5.4699999999999999E-2</v>
      </c>
      <c r="F11" s="468">
        <v>4.5599999999999995E-2</v>
      </c>
      <c r="G11" s="468">
        <v>4.2198587140536849E-2</v>
      </c>
      <c r="H11" s="468">
        <v>4.1371161337130272E-2</v>
      </c>
      <c r="I11" s="468">
        <v>4.3477983345897593E-2</v>
      </c>
      <c r="J11" s="468"/>
      <c r="K11" s="468">
        <v>4.0960055551493034E-2</v>
      </c>
      <c r="L11" s="468">
        <v>4.4252147320330781E-2</v>
      </c>
      <c r="M11" s="468">
        <v>4.3710478065781995E-2</v>
      </c>
      <c r="N11" s="468">
        <v>4.45094139294391E-2</v>
      </c>
    </row>
    <row r="12" spans="1:14" s="5" customFormat="1">
      <c r="A12" s="102" t="s">
        <v>919</v>
      </c>
      <c r="B12" s="544"/>
      <c r="C12" s="354" t="s">
        <v>878</v>
      </c>
      <c r="D12" s="14"/>
      <c r="E12" s="47">
        <v>7924</v>
      </c>
      <c r="F12" s="47">
        <v>9788</v>
      </c>
      <c r="G12" s="47">
        <v>11697.60835</v>
      </c>
      <c r="H12" s="47">
        <v>13943.866420000002</v>
      </c>
      <c r="I12" s="47">
        <v>20301.03485</v>
      </c>
      <c r="J12" s="47"/>
      <c r="K12" s="47">
        <v>4253.2755999999999</v>
      </c>
      <c r="L12" s="47">
        <v>4900.9122000000007</v>
      </c>
      <c r="M12" s="47">
        <v>5388.2439099999992</v>
      </c>
      <c r="N12" s="47">
        <v>5758.6031400000011</v>
      </c>
    </row>
    <row r="13" spans="1:14" s="5" customFormat="1">
      <c r="A13" s="315" t="s">
        <v>921</v>
      </c>
      <c r="B13" s="544"/>
      <c r="C13" s="470" t="s">
        <v>879</v>
      </c>
      <c r="D13" s="14"/>
      <c r="E13" s="471">
        <v>144862.88848263255</v>
      </c>
      <c r="F13" s="471">
        <v>214649.12280701756</v>
      </c>
      <c r="G13" s="471">
        <v>277203.79146919429</v>
      </c>
      <c r="H13" s="471">
        <v>337043.14719068568</v>
      </c>
      <c r="I13" s="471">
        <v>466926.78196435998</v>
      </c>
      <c r="J13" s="471"/>
      <c r="K13" s="471">
        <v>421127.24840433302</v>
      </c>
      <c r="L13" s="471">
        <v>444215.84416516492</v>
      </c>
      <c r="M13" s="471">
        <v>489065.16195195686</v>
      </c>
      <c r="N13" s="471">
        <v>513298.87333598512</v>
      </c>
    </row>
    <row r="14" spans="1:14" s="5" customFormat="1">
      <c r="A14" s="99"/>
      <c r="B14" s="544"/>
      <c r="C14" s="472" t="s">
        <v>880</v>
      </c>
      <c r="D14" s="10"/>
      <c r="E14" s="468">
        <v>7.5007275570179818E-2</v>
      </c>
      <c r="F14" s="468">
        <v>6.6427384612611259E-2</v>
      </c>
      <c r="G14" s="468">
        <v>6.0596819175285546E-2</v>
      </c>
      <c r="H14" s="468">
        <v>5.8799999999999998E-2</v>
      </c>
      <c r="I14" s="468">
        <v>5.79E-2</v>
      </c>
      <c r="J14" s="468"/>
      <c r="K14" s="468">
        <v>5.6899999999999999E-2</v>
      </c>
      <c r="L14" s="468">
        <v>5.7200000000000008E-2</v>
      </c>
      <c r="M14" s="468">
        <v>5.8700000000000023E-2</v>
      </c>
      <c r="N14" s="468">
        <v>5.8799999999999998E-2</v>
      </c>
    </row>
    <row r="15" spans="1:14" s="5" customFormat="1">
      <c r="A15" s="99"/>
      <c r="B15" s="544"/>
      <c r="C15" s="354" t="s">
        <v>881</v>
      </c>
      <c r="D15" s="14"/>
      <c r="E15" s="474">
        <v>0.10814724026193197</v>
      </c>
      <c r="F15" s="474">
        <v>0.10307119010718264</v>
      </c>
      <c r="G15" s="474">
        <v>9.8235429744706351E-2</v>
      </c>
      <c r="H15" s="474">
        <v>9.7500000000000003E-2</v>
      </c>
      <c r="I15" s="474">
        <v>9.5100000000000004E-2</v>
      </c>
      <c r="J15" s="474"/>
      <c r="K15" s="474">
        <v>9.5899999999999999E-2</v>
      </c>
      <c r="L15" s="474">
        <v>9.5200000000000007E-2</v>
      </c>
      <c r="M15" s="474">
        <v>9.5100000000000018E-2</v>
      </c>
      <c r="N15" s="474">
        <v>9.4199999999999992E-2</v>
      </c>
    </row>
    <row r="16" spans="1:14" s="7" customFormat="1">
      <c r="A16" s="99"/>
      <c r="B16" s="544"/>
      <c r="C16" s="470" t="s">
        <v>882</v>
      </c>
      <c r="D16" s="14"/>
      <c r="E16" s="475">
        <v>3.313996469175215E-2</v>
      </c>
      <c r="F16" s="475">
        <v>3.6643805494571385E-2</v>
      </c>
      <c r="G16" s="475">
        <v>3.7638610569420805E-2</v>
      </c>
      <c r="H16" s="475">
        <v>3.8699999999999998E-2</v>
      </c>
      <c r="I16" s="475">
        <v>3.7199999999999997E-2</v>
      </c>
      <c r="J16" s="475"/>
      <c r="K16" s="475">
        <v>3.9E-2</v>
      </c>
      <c r="L16" s="475">
        <v>3.7999999999999999E-2</v>
      </c>
      <c r="M16" s="475">
        <v>3.6399999999999995E-2</v>
      </c>
      <c r="N16" s="475">
        <v>3.5399999999999994E-2</v>
      </c>
    </row>
    <row r="17" spans="1:14" s="7" customFormat="1">
      <c r="A17" s="99"/>
      <c r="B17" s="544"/>
      <c r="C17" s="472" t="s">
        <v>883</v>
      </c>
      <c r="D17" s="10"/>
      <c r="E17" s="473">
        <v>0.76766105362609249</v>
      </c>
      <c r="F17" s="473">
        <v>0.70869186048074018</v>
      </c>
      <c r="G17" s="473">
        <v>0.65008921485490989</v>
      </c>
      <c r="H17" s="473">
        <v>0.79549598357851958</v>
      </c>
      <c r="I17" s="473">
        <v>0.81543828330825552</v>
      </c>
      <c r="J17" s="473"/>
      <c r="K17" s="473">
        <v>0.79517040617875245</v>
      </c>
      <c r="L17" s="473">
        <v>0.79438925421634921</v>
      </c>
      <c r="M17" s="473">
        <v>0.76230912297981612</v>
      </c>
      <c r="N17" s="473">
        <v>0.81543828330825552</v>
      </c>
    </row>
    <row r="18" spans="1:14" s="7" customFormat="1">
      <c r="A18" s="99"/>
      <c r="B18" s="544"/>
      <c r="C18" s="354" t="s">
        <v>884</v>
      </c>
      <c r="D18" s="14"/>
      <c r="E18" s="47">
        <v>121961</v>
      </c>
      <c r="F18" s="47">
        <v>170356</v>
      </c>
      <c r="G18" s="47">
        <v>228415</v>
      </c>
      <c r="H18" s="47">
        <v>312539</v>
      </c>
      <c r="I18" s="47">
        <v>417701.00959372864</v>
      </c>
      <c r="J18" s="47"/>
      <c r="K18" s="47">
        <v>341913.78286000009</v>
      </c>
      <c r="L18" s="47">
        <v>374996.51189999998</v>
      </c>
      <c r="M18" s="47">
        <v>386618.25142000004</v>
      </c>
      <c r="N18" s="47">
        <v>417701.00959372864</v>
      </c>
    </row>
    <row r="19" spans="1:14" s="7" customFormat="1">
      <c r="A19" s="99"/>
      <c r="B19" s="544"/>
      <c r="C19" s="470" t="s">
        <v>885</v>
      </c>
      <c r="D19" s="14"/>
      <c r="E19" s="471">
        <v>158873.50208000001</v>
      </c>
      <c r="F19" s="471">
        <v>240380.91799790002</v>
      </c>
      <c r="G19" s="471">
        <v>351359.46694790001</v>
      </c>
      <c r="H19" s="471">
        <v>392885.70458149997</v>
      </c>
      <c r="I19" s="471">
        <v>512241.10781150009</v>
      </c>
      <c r="J19" s="471"/>
      <c r="K19" s="471">
        <v>429988.06319149997</v>
      </c>
      <c r="L19" s="471">
        <v>472056.37527150003</v>
      </c>
      <c r="M19" s="471">
        <v>507167.28918149997</v>
      </c>
      <c r="N19" s="471">
        <v>512241.10781150009</v>
      </c>
    </row>
    <row r="20" spans="1:14" s="7" customFormat="1">
      <c r="A20" s="99"/>
      <c r="B20" s="544"/>
      <c r="C20" s="472" t="s">
        <v>886</v>
      </c>
      <c r="D20" s="10"/>
      <c r="E20" s="473">
        <v>0.28186675426497909</v>
      </c>
      <c r="F20" s="473">
        <v>0.22952146725049943</v>
      </c>
      <c r="G20" s="473">
        <v>0.25164782835070404</v>
      </c>
      <c r="H20" s="473">
        <v>0.24994331398771885</v>
      </c>
      <c r="I20" s="473">
        <v>0.27274017422848362</v>
      </c>
      <c r="J20" s="473"/>
      <c r="K20" s="473">
        <v>0.22145351313878608</v>
      </c>
      <c r="L20" s="473">
        <v>0.24995701211245513</v>
      </c>
      <c r="M20" s="473">
        <v>0.29298161346585555</v>
      </c>
      <c r="N20" s="473">
        <v>0.27274017422848362</v>
      </c>
    </row>
    <row r="21" spans="1:14" s="7" customFormat="1">
      <c r="A21" s="99"/>
      <c r="B21" s="544"/>
      <c r="C21" s="354" t="s">
        <v>887</v>
      </c>
      <c r="D21" s="13"/>
      <c r="E21" s="47">
        <v>44781.158370000005</v>
      </c>
      <c r="F21" s="47">
        <v>55172.580997899997</v>
      </c>
      <c r="G21" s="47">
        <v>88418.846827900008</v>
      </c>
      <c r="H21" s="47">
        <v>98199.155021500002</v>
      </c>
      <c r="I21" s="47">
        <v>139708.72899149999</v>
      </c>
      <c r="J21" s="47"/>
      <c r="K21" s="47">
        <v>95222.367201500019</v>
      </c>
      <c r="L21" s="47">
        <v>117993.8011115</v>
      </c>
      <c r="M21" s="47">
        <v>148590.69068150001</v>
      </c>
      <c r="N21" s="47">
        <v>139708.72899149999</v>
      </c>
    </row>
    <row r="22" spans="1:14" s="7" customFormat="1">
      <c r="A22" s="99"/>
      <c r="B22" s="544"/>
      <c r="C22" s="470" t="s">
        <v>885</v>
      </c>
      <c r="D22" s="13"/>
      <c r="E22" s="471">
        <v>158873.50208000001</v>
      </c>
      <c r="F22" s="471">
        <v>240380.91799790002</v>
      </c>
      <c r="G22" s="471">
        <v>351359.46694790001</v>
      </c>
      <c r="H22" s="471">
        <v>392885.70458149997</v>
      </c>
      <c r="I22" s="471">
        <v>512241.10781150009</v>
      </c>
      <c r="J22" s="471"/>
      <c r="K22" s="471">
        <v>429988.06319149997</v>
      </c>
      <c r="L22" s="471">
        <v>472056.37527150003</v>
      </c>
      <c r="M22" s="471">
        <v>507167.28918149997</v>
      </c>
      <c r="N22" s="471">
        <v>512241.10781150009</v>
      </c>
    </row>
    <row r="23" spans="1:14" s="7" customFormat="1">
      <c r="A23" s="99"/>
      <c r="B23" s="544"/>
      <c r="C23" s="472" t="s">
        <v>888</v>
      </c>
      <c r="D23" s="432"/>
      <c r="E23" s="473">
        <v>0.45308333123829547</v>
      </c>
      <c r="F23" s="473">
        <v>0.46626309542445327</v>
      </c>
      <c r="G23" s="473">
        <v>0.65585135768711877</v>
      </c>
      <c r="H23" s="473">
        <v>0.67093588280737682</v>
      </c>
      <c r="I23" s="473">
        <v>0.40507366122366034</v>
      </c>
      <c r="J23" s="473"/>
      <c r="K23" s="473">
        <v>0.39602495228874063</v>
      </c>
      <c r="L23" s="473">
        <v>0.39666633127756928</v>
      </c>
      <c r="M23" s="473">
        <v>0.39273580389049018</v>
      </c>
      <c r="N23" s="473">
        <v>0.40507366122366034</v>
      </c>
    </row>
    <row r="24" spans="1:14" s="7" customFormat="1">
      <c r="A24" s="99"/>
      <c r="B24" s="544"/>
      <c r="C24" s="469" t="s">
        <v>889</v>
      </c>
      <c r="D24" s="432"/>
      <c r="E24" s="473"/>
      <c r="F24" s="473"/>
      <c r="G24" s="473">
        <v>0.49378347205958462</v>
      </c>
      <c r="H24" s="473">
        <v>0.53880242528146061</v>
      </c>
      <c r="I24" s="473"/>
      <c r="J24" s="473"/>
      <c r="K24" s="473"/>
      <c r="L24" s="473"/>
      <c r="M24" s="473"/>
      <c r="N24" s="473"/>
    </row>
    <row r="25" spans="1:14">
      <c r="B25" s="544"/>
      <c r="C25" s="354" t="s">
        <v>890</v>
      </c>
      <c r="D25" s="13"/>
      <c r="E25" s="47">
        <v>4587.9427799999994</v>
      </c>
      <c r="F25" s="47">
        <v>5882.62</v>
      </c>
      <c r="G25" s="47">
        <v>10116.923459999998</v>
      </c>
      <c r="H25" s="47">
        <v>12349</v>
      </c>
      <c r="I25" s="47">
        <v>10794.025379999999</v>
      </c>
      <c r="J25" s="47"/>
      <c r="K25" s="47">
        <v>2322.7566000000002</v>
      </c>
      <c r="L25" s="47">
        <v>4892.8502000000008</v>
      </c>
      <c r="M25" s="47">
        <v>7578.3297599999996</v>
      </c>
      <c r="N25" s="47">
        <v>10794.025379999999</v>
      </c>
    </row>
    <row r="26" spans="1:14">
      <c r="B26" s="545"/>
      <c r="C26" s="476" t="s">
        <v>891</v>
      </c>
      <c r="D26" s="13"/>
      <c r="E26" s="431">
        <v>10126.0462782</v>
      </c>
      <c r="F26" s="431">
        <v>12616.525</v>
      </c>
      <c r="G26" s="431">
        <v>15425.6346982</v>
      </c>
      <c r="H26" s="431">
        <v>18405.633558200003</v>
      </c>
      <c r="I26" s="431">
        <v>26647.067961400004</v>
      </c>
      <c r="J26" s="431"/>
      <c r="K26" s="431">
        <v>5865.1774000000005</v>
      </c>
      <c r="L26" s="431">
        <v>12334.9269</v>
      </c>
      <c r="M26" s="431">
        <v>19296.253829999998</v>
      </c>
      <c r="N26" s="431">
        <v>26647.067961400004</v>
      </c>
    </row>
    <row r="27" spans="1:14">
      <c r="B27" s="537" t="s">
        <v>892</v>
      </c>
      <c r="C27" s="10" t="s">
        <v>927</v>
      </c>
      <c r="D27" s="432"/>
      <c r="E27" s="473">
        <v>0.23311478543851091</v>
      </c>
      <c r="F27" s="473">
        <v>0.18390951221977</v>
      </c>
      <c r="G27" s="473">
        <v>0.16311905027748527</v>
      </c>
      <c r="H27" s="473">
        <v>0.18585503782266902</v>
      </c>
      <c r="I27" s="473">
        <v>0.17750989517901278</v>
      </c>
      <c r="J27" s="473"/>
      <c r="K27" s="473">
        <v>0.17797736075076179</v>
      </c>
      <c r="L27" s="473">
        <v>0.1631497516903643</v>
      </c>
      <c r="M27" s="473">
        <v>0.18751655900498723</v>
      </c>
      <c r="N27" s="473">
        <v>0.17750989517901278</v>
      </c>
    </row>
    <row r="28" spans="1:14" s="7" customFormat="1">
      <c r="A28" s="99"/>
      <c r="B28" s="537"/>
      <c r="C28" s="354" t="s">
        <v>893</v>
      </c>
      <c r="D28" s="13"/>
      <c r="E28" s="47">
        <v>44526.864000000001</v>
      </c>
      <c r="F28" s="47">
        <v>47132.508000000002</v>
      </c>
      <c r="G28" s="47">
        <v>52619.170370370375</v>
      </c>
      <c r="H28" s="47">
        <v>76677.311000000002</v>
      </c>
      <c r="I28" s="47">
        <v>95450.025999999998</v>
      </c>
      <c r="J28" s="47"/>
      <c r="K28" s="47">
        <v>79390.817999999999</v>
      </c>
      <c r="L28" s="47">
        <v>79435.043999999994</v>
      </c>
      <c r="M28" s="47">
        <v>95622.43187</v>
      </c>
      <c r="N28" s="47">
        <v>95450.025999999998</v>
      </c>
    </row>
    <row r="29" spans="1:14">
      <c r="B29" s="542"/>
      <c r="C29" s="476" t="s">
        <v>894</v>
      </c>
      <c r="D29" s="13"/>
      <c r="E29" s="431">
        <v>191008.32199999999</v>
      </c>
      <c r="F29" s="431">
        <v>256280.96900000001</v>
      </c>
      <c r="G29" s="431">
        <v>322581.39243000001</v>
      </c>
      <c r="H29" s="431">
        <v>412565.147</v>
      </c>
      <c r="I29" s="431">
        <v>537716.64899999998</v>
      </c>
      <c r="J29" s="431"/>
      <c r="K29" s="431">
        <v>446072.56599999999</v>
      </c>
      <c r="L29" s="431">
        <v>486884.24699999997</v>
      </c>
      <c r="M29" s="431">
        <v>509941.26799999998</v>
      </c>
      <c r="N29" s="431">
        <v>537716.64899999998</v>
      </c>
    </row>
    <row r="30" spans="1:14">
      <c r="B30" s="537" t="s">
        <v>895</v>
      </c>
      <c r="C30" s="10" t="s">
        <v>896</v>
      </c>
      <c r="D30" s="432"/>
      <c r="E30" s="468">
        <v>1.6806220841088545E-3</v>
      </c>
      <c r="F30" s="468">
        <v>5.7600495433093053E-5</v>
      </c>
      <c r="G30" s="468">
        <v>1.5485257097826326E-4</v>
      </c>
      <c r="H30" s="468">
        <v>4.8014008811700301E-3</v>
      </c>
      <c r="I30" s="468">
        <v>3.6778692526843852E-4</v>
      </c>
      <c r="J30" s="468"/>
      <c r="K30" s="468">
        <v>4.5193557775724683E-3</v>
      </c>
      <c r="L30" s="468">
        <v>3.3831129083630286E-3</v>
      </c>
      <c r="M30" s="468">
        <v>3.6056238288803338E-3</v>
      </c>
      <c r="N30" s="468">
        <v>3.6778692526843852E-4</v>
      </c>
    </row>
    <row r="31" spans="1:14">
      <c r="B31" s="537"/>
      <c r="C31" s="354" t="s">
        <v>897</v>
      </c>
      <c r="D31" s="13"/>
      <c r="E31" s="47">
        <v>204.97035</v>
      </c>
      <c r="F31" s="47">
        <v>9.8125900000000001</v>
      </c>
      <c r="G31" s="47">
        <v>35.370650000000005</v>
      </c>
      <c r="H31" s="47">
        <v>1500.6250299999999</v>
      </c>
      <c r="I31" s="47">
        <v>153.62496999999999</v>
      </c>
      <c r="J31" s="47"/>
      <c r="K31" s="47">
        <v>1545.2300299999999</v>
      </c>
      <c r="L31" s="47">
        <v>1268.65554</v>
      </c>
      <c r="M31" s="47">
        <v>1393.9999800000001</v>
      </c>
      <c r="N31" s="47">
        <v>153.62496999999999</v>
      </c>
    </row>
    <row r="32" spans="1:14">
      <c r="B32" s="537"/>
      <c r="C32" s="470" t="s">
        <v>898</v>
      </c>
      <c r="D32" s="13"/>
      <c r="E32" s="471">
        <v>121961</v>
      </c>
      <c r="F32" s="471">
        <v>170356</v>
      </c>
      <c r="G32" s="471">
        <v>228415</v>
      </c>
      <c r="H32" s="471">
        <v>312539</v>
      </c>
      <c r="I32" s="471">
        <v>417701.00959372864</v>
      </c>
      <c r="J32" s="471"/>
      <c r="K32" s="471">
        <v>341913.78286000009</v>
      </c>
      <c r="L32" s="471">
        <v>374996.51189999998</v>
      </c>
      <c r="M32" s="471">
        <v>386618.25142000004</v>
      </c>
      <c r="N32" s="471">
        <v>417701.00959372864</v>
      </c>
    </row>
    <row r="33" spans="1:14">
      <c r="B33" s="537"/>
      <c r="C33" s="10" t="s">
        <v>899</v>
      </c>
      <c r="D33" s="432"/>
      <c r="E33" s="468">
        <v>1.1752363460450471E-3</v>
      </c>
      <c r="F33" s="468">
        <v>5.3775622813402521E-5</v>
      </c>
      <c r="G33" s="468">
        <v>1.5403541798918633E-4</v>
      </c>
      <c r="H33" s="468">
        <v>2.5532813504874591E-3</v>
      </c>
      <c r="I33" s="468">
        <v>1.7320124045275042E-3</v>
      </c>
      <c r="J33" s="468"/>
      <c r="K33" s="468">
        <v>2.3146267558451935E-3</v>
      </c>
      <c r="L33" s="468">
        <v>1E-3</v>
      </c>
      <c r="M33" s="468">
        <v>1.1289905698886004E-3</v>
      </c>
      <c r="N33" s="468">
        <v>1.7320124045275042E-3</v>
      </c>
    </row>
    <row r="34" spans="1:14">
      <c r="B34" s="537"/>
      <c r="C34" s="354" t="s">
        <v>900</v>
      </c>
      <c r="D34" s="13"/>
      <c r="E34" s="47">
        <v>143.333</v>
      </c>
      <c r="F34" s="47">
        <v>9.1609999999999996</v>
      </c>
      <c r="G34" s="47">
        <v>35.183999999999997</v>
      </c>
      <c r="H34" s="47">
        <v>798</v>
      </c>
      <c r="I34" s="47">
        <v>723.46333000000004</v>
      </c>
      <c r="J34" s="47"/>
      <c r="K34" s="47">
        <v>791.40278999999998</v>
      </c>
      <c r="L34" s="47">
        <v>356.43281999999999</v>
      </c>
      <c r="M34" s="47">
        <v>436.48836</v>
      </c>
      <c r="N34" s="47">
        <v>723.46333000000004</v>
      </c>
    </row>
    <row r="35" spans="1:14">
      <c r="B35" s="542"/>
      <c r="C35" s="476" t="s">
        <v>898</v>
      </c>
      <c r="D35" s="13"/>
      <c r="E35" s="431">
        <v>121961</v>
      </c>
      <c r="F35" s="431">
        <v>170356</v>
      </c>
      <c r="G35" s="431">
        <v>228415</v>
      </c>
      <c r="H35" s="431">
        <v>312539</v>
      </c>
      <c r="I35" s="431">
        <v>417701.00959372864</v>
      </c>
      <c r="J35" s="431"/>
      <c r="K35" s="431">
        <v>341913.78286000009</v>
      </c>
      <c r="L35" s="431">
        <v>374996.51189999998</v>
      </c>
      <c r="M35" s="431">
        <v>386618.25142000004</v>
      </c>
      <c r="N35" s="431">
        <v>417701.00959372864</v>
      </c>
    </row>
    <row r="36" spans="1:14">
      <c r="B36" s="6"/>
      <c r="C36" s="6"/>
      <c r="D36" s="6"/>
      <c r="E36" s="477"/>
      <c r="F36" s="477"/>
      <c r="G36" s="477"/>
      <c r="H36" s="477"/>
      <c r="I36" s="477"/>
      <c r="J36" s="477"/>
      <c r="K36" s="477"/>
      <c r="L36" s="477"/>
      <c r="M36" s="477"/>
      <c r="N36" s="477"/>
    </row>
    <row r="37" spans="1:14">
      <c r="D37" s="1"/>
      <c r="E37" s="468"/>
      <c r="F37" s="468"/>
      <c r="G37" s="468"/>
      <c r="H37" s="468"/>
      <c r="I37" s="468"/>
      <c r="J37" s="1"/>
      <c r="K37" s="1"/>
      <c r="L37" s="1"/>
      <c r="M37" s="1"/>
      <c r="N37" s="1"/>
    </row>
    <row r="38" spans="1:14">
      <c r="D38" s="1"/>
      <c r="J38" s="1"/>
      <c r="K38" s="1"/>
      <c r="L38" s="1"/>
      <c r="M38" s="1"/>
      <c r="N38" s="1"/>
    </row>
    <row r="39" spans="1:14" s="7" customFormat="1">
      <c r="A39" s="9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>
      <c r="A191" s="1"/>
      <c r="D191" s="1"/>
      <c r="E191" s="1"/>
      <c r="F191" s="1"/>
      <c r="G191" s="1"/>
      <c r="H191" s="1"/>
      <c r="I191" s="1"/>
    </row>
    <row r="192" spans="1:14">
      <c r="A192" s="1"/>
      <c r="D192" s="1"/>
      <c r="E192" s="1"/>
      <c r="F192" s="1"/>
      <c r="G192" s="1"/>
      <c r="H192" s="1"/>
      <c r="I192" s="1"/>
    </row>
    <row r="193" spans="1:9">
      <c r="A193" s="1"/>
      <c r="D193" s="1"/>
      <c r="E193" s="1"/>
      <c r="F193" s="1"/>
      <c r="G193" s="1"/>
      <c r="H193" s="1"/>
      <c r="I193" s="1"/>
    </row>
    <row r="194" spans="1:9">
      <c r="A194" s="1"/>
      <c r="D194" s="1"/>
      <c r="E194" s="1"/>
      <c r="F194" s="1"/>
      <c r="G194" s="1"/>
      <c r="H194" s="1"/>
      <c r="I194" s="1"/>
    </row>
    <row r="195" spans="1:9">
      <c r="A195" s="1"/>
      <c r="D195" s="1"/>
      <c r="E195" s="1"/>
      <c r="F195" s="1"/>
      <c r="G195" s="1"/>
      <c r="H195" s="1"/>
      <c r="I195" s="1"/>
    </row>
    <row r="196" spans="1:9">
      <c r="A196" s="1"/>
      <c r="D196" s="1"/>
      <c r="E196" s="1"/>
      <c r="F196" s="1"/>
      <c r="G196" s="1"/>
      <c r="H196" s="1"/>
      <c r="I196" s="1"/>
    </row>
    <row r="197" spans="1:9">
      <c r="A197" s="1"/>
      <c r="D197" s="1"/>
      <c r="E197" s="1"/>
      <c r="F197" s="1"/>
      <c r="G197" s="1"/>
      <c r="H197" s="1"/>
      <c r="I197" s="1"/>
    </row>
    <row r="198" spans="1:9">
      <c r="A198" s="1"/>
    </row>
    <row r="199" spans="1:9">
      <c r="A199" s="1"/>
    </row>
    <row r="200" spans="1:9">
      <c r="A200" s="1"/>
    </row>
    <row r="201" spans="1:9">
      <c r="A201" s="1"/>
    </row>
    <row r="202" spans="1:9">
      <c r="A202" s="1"/>
    </row>
    <row r="203" spans="1:9">
      <c r="A203" s="1"/>
    </row>
    <row r="204" spans="1:9">
      <c r="A204" s="1"/>
    </row>
    <row r="205" spans="1:9">
      <c r="A205" s="1"/>
    </row>
    <row r="206" spans="1:9">
      <c r="A206" s="1"/>
    </row>
    <row r="207" spans="1:9">
      <c r="A207" s="1"/>
    </row>
    <row r="208" spans="1:9">
      <c r="A208" s="1"/>
    </row>
  </sheetData>
  <mergeCells count="5">
    <mergeCell ref="B27:B29"/>
    <mergeCell ref="B30:B35"/>
    <mergeCell ref="B4:B26"/>
    <mergeCell ref="K2:N2"/>
    <mergeCell ref="E2:I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2" location="목차!A1" display="Contents"/>
    <hyperlink ref="A8" location="JBAM_일반사항!A1" display="JB자산운용"/>
    <hyperlink ref="A9" location="PPCB_일반현황!A1" display="PPCB"/>
    <hyperlink ref="A11" location="PPCB_손익실적!A1" display="손익실적"/>
    <hyperlink ref="A12" location="PPCB_재무현황!A1" display="재무제표"/>
    <hyperlink ref="A13" location="PPCB_재무비율!A1" display="재무비율"/>
    <hyperlink ref="A10" location="PPCB_일반현황!A1" display="일반사항"/>
    <hyperlink ref="A4" location="Group_손익실적!A1" display="JB금융그룹"/>
  </hyperlinks>
  <pageMargins left="0.7" right="0.7" top="0.75" bottom="0.75" header="0.3" footer="0.3"/>
  <pageSetup paperSize="9" scale="5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-0.499984740745262"/>
    <pageSetUpPr fitToPage="1"/>
  </sheetPr>
  <dimension ref="A1:Z207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20" customWidth="1"/>
    <col min="3" max="3" width="21.77734375" style="20" customWidth="1"/>
    <col min="4" max="4" width="2.77734375" style="21" customWidth="1"/>
    <col min="5" max="6" width="9.77734375" style="21" hidden="1" customWidth="1"/>
    <col min="7" max="9" width="9.77734375" style="21" customWidth="1"/>
    <col min="10" max="10" width="2.77734375" style="20" customWidth="1"/>
    <col min="11" max="20" width="9.77734375" style="21" hidden="1" customWidth="1"/>
    <col min="21" max="26" width="9.77734375" style="21" customWidth="1"/>
    <col min="27" max="52" width="9.77734375" style="20" customWidth="1"/>
    <col min="53" max="16384" width="8.88671875" style="20"/>
  </cols>
  <sheetData>
    <row r="1" spans="1:26" s="22" customFormat="1" ht="26.25" customHeight="1">
      <c r="A1" s="23"/>
      <c r="B1" s="34" t="s">
        <v>1043</v>
      </c>
      <c r="C1" s="34"/>
      <c r="D1" s="23"/>
      <c r="E1" s="23"/>
      <c r="F1" s="23"/>
      <c r="G1" s="23"/>
      <c r="H1" s="23"/>
      <c r="I1" s="23"/>
      <c r="J1" s="34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s="24" customFormat="1" ht="24" customHeight="1">
      <c r="A2" s="106" t="s">
        <v>487</v>
      </c>
      <c r="B2" s="109"/>
      <c r="C2" s="109"/>
      <c r="D2" s="110"/>
      <c r="E2" s="524" t="s">
        <v>810</v>
      </c>
      <c r="F2" s="524"/>
      <c r="G2" s="524"/>
      <c r="H2" s="524"/>
      <c r="I2" s="524"/>
      <c r="J2" s="423"/>
      <c r="K2" s="481"/>
      <c r="L2" s="481" t="s">
        <v>495</v>
      </c>
      <c r="M2" s="481"/>
      <c r="N2" s="481"/>
      <c r="O2" s="423" t="s">
        <v>705</v>
      </c>
      <c r="P2" s="423"/>
      <c r="Q2" s="423"/>
      <c r="R2" s="423"/>
      <c r="S2" s="423"/>
      <c r="T2" s="423"/>
      <c r="U2" s="524" t="s">
        <v>1030</v>
      </c>
      <c r="V2" s="524"/>
      <c r="W2" s="524"/>
      <c r="X2" s="524"/>
      <c r="Y2" s="524"/>
      <c r="Z2" s="524"/>
    </row>
    <row r="3" spans="1:26" s="25" customFormat="1" ht="16.5" customHeight="1">
      <c r="A3" s="100"/>
      <c r="B3" s="206" t="s">
        <v>491</v>
      </c>
      <c r="C3" s="206"/>
      <c r="D3" s="26"/>
      <c r="E3" s="29" t="s">
        <v>948</v>
      </c>
      <c r="F3" s="29" t="s">
        <v>949</v>
      </c>
      <c r="G3" s="29" t="s">
        <v>950</v>
      </c>
      <c r="H3" s="29" t="s">
        <v>951</v>
      </c>
      <c r="I3" s="29" t="s">
        <v>1027</v>
      </c>
      <c r="J3" s="5"/>
      <c r="K3" s="29" t="s">
        <v>25</v>
      </c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676</v>
      </c>
      <c r="T3" s="29" t="s">
        <v>684</v>
      </c>
      <c r="U3" s="29" t="s">
        <v>715</v>
      </c>
      <c r="V3" s="29" t="s">
        <v>858</v>
      </c>
      <c r="W3" s="29" t="s">
        <v>957</v>
      </c>
      <c r="X3" s="29" t="s">
        <v>988</v>
      </c>
      <c r="Y3" s="29" t="s">
        <v>1015</v>
      </c>
      <c r="Z3" s="29" t="s">
        <v>1028</v>
      </c>
    </row>
    <row r="4" spans="1:26" s="27" customFormat="1" ht="16.5" customHeight="1">
      <c r="A4" s="316" t="s">
        <v>1046</v>
      </c>
      <c r="B4" s="525" t="s">
        <v>5</v>
      </c>
      <c r="C4" s="26" t="s">
        <v>2</v>
      </c>
      <c r="D4" s="26"/>
      <c r="E4" s="180">
        <v>0.1290061102879865</v>
      </c>
      <c r="F4" s="180">
        <v>0.1311813166369391</v>
      </c>
      <c r="G4" s="180">
        <v>0.12508641232954198</v>
      </c>
      <c r="H4" s="180">
        <v>0.12049077486225154</v>
      </c>
      <c r="I4" s="180">
        <v>0.12156907351804612</v>
      </c>
      <c r="J4" s="180"/>
      <c r="K4" s="180">
        <v>0.12352576583404423</v>
      </c>
      <c r="L4" s="180">
        <v>0.11595791019427841</v>
      </c>
      <c r="M4" s="180">
        <v>0.14412630952025696</v>
      </c>
      <c r="N4" s="180">
        <v>0.1311813166369391</v>
      </c>
      <c r="O4" s="180">
        <v>0.12703199806282414</v>
      </c>
      <c r="P4" s="180">
        <v>0.12376729013899719</v>
      </c>
      <c r="Q4" s="180">
        <v>0.11949779038174918</v>
      </c>
      <c r="R4" s="180">
        <v>0.12508641232954198</v>
      </c>
      <c r="S4" s="180">
        <v>0.12252174065892361</v>
      </c>
      <c r="T4" s="180">
        <v>0.12325997011109539</v>
      </c>
      <c r="U4" s="180">
        <v>0.11835439744946794</v>
      </c>
      <c r="V4" s="180">
        <v>0.12049077486225154</v>
      </c>
      <c r="W4" s="180">
        <v>0.11870364329686324</v>
      </c>
      <c r="X4" s="180">
        <v>0.12132313540480492</v>
      </c>
      <c r="Y4" s="180">
        <v>0.12342100171290987</v>
      </c>
      <c r="Z4" s="180">
        <v>0.12156907351804612</v>
      </c>
    </row>
    <row r="5" spans="1:26" s="27" customFormat="1" ht="16.5" customHeight="1">
      <c r="A5" s="102" t="s">
        <v>1035</v>
      </c>
      <c r="B5" s="527"/>
      <c r="C5" s="27" t="s">
        <v>7</v>
      </c>
      <c r="D5" s="28"/>
      <c r="E5" s="161">
        <v>13701.45</v>
      </c>
      <c r="F5" s="161">
        <v>31730.84</v>
      </c>
      <c r="G5" s="161">
        <v>34249.1</v>
      </c>
      <c r="H5" s="161">
        <v>35381.832479470359</v>
      </c>
      <c r="I5" s="161">
        <v>34960.230034551678</v>
      </c>
      <c r="J5" s="181"/>
      <c r="K5" s="161">
        <v>13821.23</v>
      </c>
      <c r="L5" s="161">
        <v>14029.4820107914</v>
      </c>
      <c r="M5" s="161">
        <v>17865.266054895354</v>
      </c>
      <c r="N5" s="161">
        <v>31730.84</v>
      </c>
      <c r="O5" s="161">
        <v>31702</v>
      </c>
      <c r="P5" s="161">
        <v>32036.34</v>
      </c>
      <c r="Q5" s="161">
        <v>32151</v>
      </c>
      <c r="R5" s="161">
        <v>34249.1</v>
      </c>
      <c r="S5" s="161">
        <v>34712.22</v>
      </c>
      <c r="T5" s="161">
        <v>34977.761165316748</v>
      </c>
      <c r="U5" s="161">
        <v>34770.697295471531</v>
      </c>
      <c r="V5" s="161">
        <v>35381.832479470359</v>
      </c>
      <c r="W5" s="161">
        <v>34534.090505807319</v>
      </c>
      <c r="X5" s="161">
        <v>35241.14</v>
      </c>
      <c r="Y5" s="161">
        <v>35586.46</v>
      </c>
      <c r="Z5" s="161">
        <v>34960.230034551678</v>
      </c>
    </row>
    <row r="6" spans="1:26" s="27" customFormat="1" ht="16.5" customHeight="1">
      <c r="A6" s="102" t="s">
        <v>1040</v>
      </c>
      <c r="B6" s="527"/>
      <c r="C6" s="27" t="s">
        <v>8</v>
      </c>
      <c r="D6" s="28"/>
      <c r="E6" s="161">
        <v>106207.76</v>
      </c>
      <c r="F6" s="161">
        <v>241885.36</v>
      </c>
      <c r="G6" s="161">
        <v>273803.52000000002</v>
      </c>
      <c r="H6" s="161">
        <v>293647.64663452341</v>
      </c>
      <c r="I6" s="161">
        <v>287575.03058014228</v>
      </c>
      <c r="J6" s="181"/>
      <c r="K6" s="161">
        <v>111889.45</v>
      </c>
      <c r="L6" s="161">
        <v>120987.71</v>
      </c>
      <c r="M6" s="161">
        <v>123955.62</v>
      </c>
      <c r="N6" s="161">
        <v>241885.36</v>
      </c>
      <c r="O6" s="161">
        <v>249559.17</v>
      </c>
      <c r="P6" s="161">
        <v>258843.35</v>
      </c>
      <c r="Q6" s="161">
        <v>269051</v>
      </c>
      <c r="R6" s="161">
        <v>273803.52000000002</v>
      </c>
      <c r="S6" s="161">
        <v>283314.78000000003</v>
      </c>
      <c r="T6" s="161">
        <v>283772.26713417954</v>
      </c>
      <c r="U6" s="161">
        <v>293784.58295406448</v>
      </c>
      <c r="V6" s="161">
        <v>293647.64663452341</v>
      </c>
      <c r="W6" s="161">
        <v>290926.96354265889</v>
      </c>
      <c r="X6" s="161">
        <v>290473.37</v>
      </c>
      <c r="Y6" s="161">
        <v>288333.90999999997</v>
      </c>
      <c r="Z6" s="161">
        <v>287575.03058014228</v>
      </c>
    </row>
    <row r="7" spans="1:26" s="27" customFormat="1" ht="16.5" customHeight="1">
      <c r="A7" s="315" t="s">
        <v>564</v>
      </c>
      <c r="B7" s="527"/>
      <c r="C7" s="35" t="s">
        <v>1</v>
      </c>
      <c r="D7" s="26"/>
      <c r="E7" s="163">
        <v>7.2351587115668387E-2</v>
      </c>
      <c r="F7" s="163">
        <v>8.3367591986550998E-2</v>
      </c>
      <c r="G7" s="163">
        <v>8.5930962465347413E-2</v>
      </c>
      <c r="H7" s="163">
        <v>9.2046390515167109E-2</v>
      </c>
      <c r="I7" s="163">
        <v>9.7049484512338649E-2</v>
      </c>
      <c r="J7" s="180"/>
      <c r="K7" s="163">
        <v>7.648075846292926E-2</v>
      </c>
      <c r="L7" s="163">
        <v>7.1378713036622313E-2</v>
      </c>
      <c r="M7" s="163">
        <v>9.9821186817570559E-2</v>
      </c>
      <c r="N7" s="163">
        <v>8.3367591986550998E-2</v>
      </c>
      <c r="O7" s="163">
        <v>8.1980557957457539E-2</v>
      </c>
      <c r="P7" s="163">
        <v>8.1981437807847862E-2</v>
      </c>
      <c r="Q7" s="163">
        <v>8.0022003263321817E-2</v>
      </c>
      <c r="R7" s="163">
        <v>8.5930962465347413E-2</v>
      </c>
      <c r="S7" s="163">
        <v>8.4784563657427259E-2</v>
      </c>
      <c r="T7" s="163">
        <v>8.5355235997532919E-2</v>
      </c>
      <c r="U7" s="163">
        <v>8.2289134712756951E-2</v>
      </c>
      <c r="V7" s="163">
        <v>9.2046390515167109E-2</v>
      </c>
      <c r="W7" s="163">
        <v>9.2574441502073515E-2</v>
      </c>
      <c r="X7" s="163">
        <v>9.5557744243474019E-2</v>
      </c>
      <c r="Y7" s="163">
        <v>9.8402230941202873E-2</v>
      </c>
      <c r="Z7" s="163">
        <v>9.7049484512338649E-2</v>
      </c>
    </row>
    <row r="8" spans="1:26" s="27" customFormat="1" ht="16.5" customHeight="1">
      <c r="A8" s="102" t="s">
        <v>682</v>
      </c>
      <c r="B8" s="527"/>
      <c r="C8" s="214" t="s">
        <v>9</v>
      </c>
      <c r="D8" s="28"/>
      <c r="E8" s="164">
        <v>7684.3</v>
      </c>
      <c r="F8" s="164">
        <v>20165.400000000001</v>
      </c>
      <c r="G8" s="164">
        <v>23528.2</v>
      </c>
      <c r="H8" s="164">
        <v>27029.205955981139</v>
      </c>
      <c r="I8" s="164">
        <v>27909.00847642283</v>
      </c>
      <c r="J8" s="180"/>
      <c r="K8" s="164">
        <v>8557.39</v>
      </c>
      <c r="L8" s="164">
        <v>8635.9470330480799</v>
      </c>
      <c r="M8" s="164">
        <v>12373.397101107785</v>
      </c>
      <c r="N8" s="164">
        <v>20165.400000000001</v>
      </c>
      <c r="O8" s="164">
        <v>20459</v>
      </c>
      <c r="P8" s="164">
        <v>21220.35</v>
      </c>
      <c r="Q8" s="164">
        <v>21530</v>
      </c>
      <c r="R8" s="164">
        <v>23528.2</v>
      </c>
      <c r="S8" s="164">
        <v>24020.720000000001</v>
      </c>
      <c r="T8" s="164">
        <v>24221.448830792848</v>
      </c>
      <c r="U8" s="164">
        <v>24175.279123238131</v>
      </c>
      <c r="V8" s="164">
        <v>27029.205955981139</v>
      </c>
      <c r="W8" s="164">
        <v>26932.401167855751</v>
      </c>
      <c r="X8" s="164">
        <v>27756.98</v>
      </c>
      <c r="Y8" s="164">
        <v>28372.7</v>
      </c>
      <c r="Z8" s="164">
        <v>27909.00847642283</v>
      </c>
    </row>
    <row r="9" spans="1:26" s="27" customFormat="1" ht="16.5" customHeight="1">
      <c r="A9" s="103" t="s">
        <v>35</v>
      </c>
      <c r="B9" s="527"/>
      <c r="C9" s="26" t="s">
        <v>809</v>
      </c>
      <c r="D9" s="26"/>
      <c r="E9" s="163">
        <v>5.8760583972395239E-2</v>
      </c>
      <c r="F9" s="163">
        <v>7.1201911517092237E-2</v>
      </c>
      <c r="G9" s="163">
        <v>7.3965520969197174E-2</v>
      </c>
      <c r="H9" s="163">
        <v>7.9233345254189624E-2</v>
      </c>
      <c r="I9" s="163">
        <v>8.5727910773935656E-2</v>
      </c>
      <c r="J9" s="180"/>
      <c r="K9" s="163">
        <v>6.556784397456597E-2</v>
      </c>
      <c r="L9" s="163">
        <v>6.2885891467819338E-2</v>
      </c>
      <c r="M9" s="163">
        <v>7.8025022181325857E-2</v>
      </c>
      <c r="N9" s="163">
        <v>7.1201911517092237E-2</v>
      </c>
      <c r="O9" s="163">
        <v>7.0271911867634429E-2</v>
      </c>
      <c r="P9" s="163">
        <v>7.0267866645984917E-2</v>
      </c>
      <c r="Q9" s="163">
        <v>6.8533475066065538E-2</v>
      </c>
      <c r="R9" s="163">
        <v>7.3965520969197174E-2</v>
      </c>
      <c r="S9" s="163">
        <v>7.3188521968391471E-2</v>
      </c>
      <c r="T9" s="163">
        <v>7.3800174197543825E-2</v>
      </c>
      <c r="U9" s="163">
        <v>7.0827530364489036E-2</v>
      </c>
      <c r="V9" s="163">
        <v>7.9233345254189624E-2</v>
      </c>
      <c r="W9" s="163">
        <v>7.9965649133555888E-2</v>
      </c>
      <c r="X9" s="163">
        <v>8.3010845365962455E-2</v>
      </c>
      <c r="Y9" s="163">
        <v>8.5810614505938632E-2</v>
      </c>
      <c r="Z9" s="163">
        <v>8.5727910773935656E-2</v>
      </c>
    </row>
    <row r="10" spans="1:26" s="27" customFormat="1" ht="16.5" customHeight="1">
      <c r="A10" s="103" t="s">
        <v>36</v>
      </c>
      <c r="B10" s="528"/>
      <c r="C10" s="220" t="s">
        <v>10</v>
      </c>
      <c r="D10" s="28"/>
      <c r="E10" s="221">
        <v>6240.83</v>
      </c>
      <c r="F10" s="221">
        <v>17222.7</v>
      </c>
      <c r="G10" s="221">
        <v>20252.02</v>
      </c>
      <c r="H10" s="221">
        <v>23266.685368873466</v>
      </c>
      <c r="I10" s="221">
        <v>24653.206562386255</v>
      </c>
      <c r="J10" s="181"/>
      <c r="K10" s="221">
        <v>7336.35</v>
      </c>
      <c r="L10" s="221">
        <v>7608.42</v>
      </c>
      <c r="M10" s="221">
        <v>9671.64</v>
      </c>
      <c r="N10" s="221">
        <v>17222.7</v>
      </c>
      <c r="O10" s="221">
        <v>17537</v>
      </c>
      <c r="P10" s="221">
        <v>18188.37</v>
      </c>
      <c r="Q10" s="221">
        <v>18439</v>
      </c>
      <c r="R10" s="221">
        <v>20252.02</v>
      </c>
      <c r="S10" s="221">
        <v>20735.39</v>
      </c>
      <c r="T10" s="221">
        <v>20942.44274693439</v>
      </c>
      <c r="U10" s="221">
        <v>20808.036469797749</v>
      </c>
      <c r="V10" s="221">
        <v>23266.685368873466</v>
      </c>
      <c r="W10" s="221">
        <v>23264.163490143066</v>
      </c>
      <c r="X10" s="221">
        <v>24112.44</v>
      </c>
      <c r="Y10" s="221">
        <v>24742.11</v>
      </c>
      <c r="Z10" s="221">
        <v>24653.206562386255</v>
      </c>
    </row>
    <row r="11" spans="1:26" s="27" customFormat="1" ht="16.5" customHeight="1">
      <c r="A11" s="103" t="s">
        <v>468</v>
      </c>
      <c r="B11" s="525" t="s">
        <v>26</v>
      </c>
      <c r="C11" s="26" t="s">
        <v>3</v>
      </c>
      <c r="D11" s="26"/>
      <c r="E11" s="182">
        <v>2.2562374087995593E-2</v>
      </c>
      <c r="F11" s="182">
        <v>1.5817240303103511E-2</v>
      </c>
      <c r="G11" s="182">
        <v>1.2657763013504766E-2</v>
      </c>
      <c r="H11" s="182">
        <v>1.1577122240552944E-2</v>
      </c>
      <c r="I11" s="182">
        <v>9.5802712977598008E-3</v>
      </c>
      <c r="J11" s="180"/>
      <c r="K11" s="182">
        <v>2.1968537417368785E-2</v>
      </c>
      <c r="L11" s="182">
        <v>1.9002523943155769E-2</v>
      </c>
      <c r="M11" s="182">
        <v>1.6216479491701807E-2</v>
      </c>
      <c r="N11" s="182">
        <v>1.5817240303103511E-2</v>
      </c>
      <c r="O11" s="182">
        <v>1.6285109006277238E-2</v>
      </c>
      <c r="P11" s="182">
        <v>1.5967368676589745E-2</v>
      </c>
      <c r="Q11" s="182">
        <v>1.4732837096794706E-2</v>
      </c>
      <c r="R11" s="182">
        <v>1.2657763013504766E-2</v>
      </c>
      <c r="S11" s="182">
        <v>1.1993325278458497E-2</v>
      </c>
      <c r="T11" s="182">
        <v>1.1164958256532236E-2</v>
      </c>
      <c r="U11" s="182">
        <v>1.1580893453816941E-2</v>
      </c>
      <c r="V11" s="182">
        <v>1.1577122240552944E-2</v>
      </c>
      <c r="W11" s="182">
        <v>1.037274860562775E-2</v>
      </c>
      <c r="X11" s="182">
        <v>1.0124924834856597E-2</v>
      </c>
      <c r="Y11" s="182">
        <v>9.5932404086822767E-3</v>
      </c>
      <c r="Z11" s="182">
        <v>9.5802712977598008E-3</v>
      </c>
    </row>
    <row r="12" spans="1:26" s="27" customFormat="1" ht="16.5" customHeight="1">
      <c r="A12" s="101" t="s">
        <v>469</v>
      </c>
      <c r="B12" s="527"/>
      <c r="C12" s="27" t="s">
        <v>11</v>
      </c>
      <c r="D12" s="28"/>
      <c r="E12" s="161">
        <v>2774.67</v>
      </c>
      <c r="F12" s="161">
        <v>4306.79</v>
      </c>
      <c r="G12" s="161">
        <v>4008.77</v>
      </c>
      <c r="H12" s="161">
        <v>4265.9922621400001</v>
      </c>
      <c r="I12" s="161">
        <v>3705.5089234399998</v>
      </c>
      <c r="J12" s="181"/>
      <c r="K12" s="161">
        <v>2859.6552390400002</v>
      </c>
      <c r="L12" s="161">
        <v>2647.84</v>
      </c>
      <c r="M12" s="161">
        <v>2363.92</v>
      </c>
      <c r="N12" s="161">
        <v>4306.79</v>
      </c>
      <c r="O12" s="161">
        <v>4581.9399999999996</v>
      </c>
      <c r="P12" s="161">
        <v>4650.34964373</v>
      </c>
      <c r="Q12" s="161">
        <v>4475.0360290200006</v>
      </c>
      <c r="R12" s="161">
        <v>4008.77</v>
      </c>
      <c r="S12" s="161">
        <v>3950.29</v>
      </c>
      <c r="T12" s="161">
        <v>3804.8956226</v>
      </c>
      <c r="U12" s="161">
        <v>4129.7994217899995</v>
      </c>
      <c r="V12" s="161">
        <v>4265.9922621400001</v>
      </c>
      <c r="W12" s="161">
        <v>3903.5990267899997</v>
      </c>
      <c r="X12" s="161">
        <v>3857.8691932600004</v>
      </c>
      <c r="Y12" s="161">
        <v>3664.09725488</v>
      </c>
      <c r="Z12" s="161">
        <v>3705.5089234399998</v>
      </c>
    </row>
    <row r="13" spans="1:26" s="27" customFormat="1" ht="16.5" customHeight="1">
      <c r="A13" s="103" t="s">
        <v>918</v>
      </c>
      <c r="B13" s="527"/>
      <c r="C13" s="214" t="s">
        <v>12</v>
      </c>
      <c r="D13" s="28"/>
      <c r="E13" s="164">
        <v>122977.75</v>
      </c>
      <c r="F13" s="164">
        <v>272284.53999999998</v>
      </c>
      <c r="G13" s="164">
        <v>316704.46000000002</v>
      </c>
      <c r="H13" s="164">
        <v>368484.68673820002</v>
      </c>
      <c r="I13" s="164">
        <v>386785.38511810999</v>
      </c>
      <c r="J13" s="181"/>
      <c r="K13" s="164">
        <v>130170.48812631</v>
      </c>
      <c r="L13" s="164">
        <v>139341.49</v>
      </c>
      <c r="M13" s="164">
        <v>145772.70000000001</v>
      </c>
      <c r="N13" s="164">
        <v>272284.53999999998</v>
      </c>
      <c r="O13" s="164">
        <v>281357.65000000002</v>
      </c>
      <c r="P13" s="164">
        <v>291240.82608226</v>
      </c>
      <c r="Q13" s="164">
        <v>303745.70760669</v>
      </c>
      <c r="R13" s="164">
        <v>316704.46000000002</v>
      </c>
      <c r="S13" s="164">
        <v>329374.03999999998</v>
      </c>
      <c r="T13" s="164">
        <v>340789.05941039999</v>
      </c>
      <c r="U13" s="164">
        <v>356604.56062902999</v>
      </c>
      <c r="V13" s="164">
        <v>368484.68673820002</v>
      </c>
      <c r="W13" s="164">
        <v>376332.17339058005</v>
      </c>
      <c r="X13" s="164">
        <v>381026.94648938999</v>
      </c>
      <c r="Y13" s="164">
        <v>381945.73457826005</v>
      </c>
      <c r="Z13" s="164">
        <v>386785.38511810999</v>
      </c>
    </row>
    <row r="14" spans="1:26" s="27" customFormat="1" ht="16.5" customHeight="1">
      <c r="A14" s="104"/>
      <c r="B14" s="527"/>
      <c r="C14" s="26" t="s">
        <v>4</v>
      </c>
      <c r="D14" s="26"/>
      <c r="E14" s="182">
        <v>1.6637539751351973E-2</v>
      </c>
      <c r="F14" s="182">
        <v>1.1359917021798983E-2</v>
      </c>
      <c r="G14" s="182">
        <v>1.1853159877517474E-2</v>
      </c>
      <c r="H14" s="182">
        <v>1.0353719291954167E-2</v>
      </c>
      <c r="I14" s="182">
        <v>8.6952829517493776E-3</v>
      </c>
      <c r="J14" s="180"/>
      <c r="K14" s="182">
        <v>1.72494521704624E-2</v>
      </c>
      <c r="L14" s="182">
        <v>1.3528880582617817E-2</v>
      </c>
      <c r="M14" s="182">
        <v>1.6183925167739109E-2</v>
      </c>
      <c r="N14" s="182">
        <v>1.1359917021798983E-2</v>
      </c>
      <c r="O14" s="182">
        <v>1.2764536078198753E-2</v>
      </c>
      <c r="P14" s="182">
        <v>1.3288544764141572E-2</v>
      </c>
      <c r="Q14" s="182">
        <v>1.3219386712242176E-2</v>
      </c>
      <c r="R14" s="182">
        <v>1.1853159877517474E-2</v>
      </c>
      <c r="S14" s="182">
        <v>1.1887666217760915E-2</v>
      </c>
      <c r="T14" s="182">
        <v>1.1214617720432023E-2</v>
      </c>
      <c r="U14" s="182">
        <v>1.0257611577992971E-2</v>
      </c>
      <c r="V14" s="182">
        <v>1.0353719291954167E-2</v>
      </c>
      <c r="W14" s="182">
        <v>9.7455493446554301E-3</v>
      </c>
      <c r="X14" s="182">
        <v>9.3852460390734076E-3</v>
      </c>
      <c r="Y14" s="182">
        <v>9.1449636589711041E-3</v>
      </c>
      <c r="Z14" s="182">
        <v>8.6952829517493776E-3</v>
      </c>
    </row>
    <row r="15" spans="1:26" s="27" customFormat="1" ht="16.5" customHeight="1">
      <c r="A15" s="99"/>
      <c r="B15" s="527"/>
      <c r="C15" s="27" t="s">
        <v>13</v>
      </c>
      <c r="D15" s="28"/>
      <c r="E15" s="161">
        <v>2034.69</v>
      </c>
      <c r="F15" s="161">
        <v>3069.9</v>
      </c>
      <c r="G15" s="161">
        <v>3733.1984843099999</v>
      </c>
      <c r="H15" s="161">
        <v>3794.3550093000003</v>
      </c>
      <c r="I15" s="161">
        <v>3345.01235524</v>
      </c>
      <c r="J15" s="181"/>
      <c r="K15" s="161">
        <v>2238.4472312899998</v>
      </c>
      <c r="L15" s="161">
        <v>1880.09</v>
      </c>
      <c r="M15" s="161">
        <v>2353.7199999999998</v>
      </c>
      <c r="N15" s="161">
        <v>3069.9</v>
      </c>
      <c r="O15" s="161">
        <v>3568.93499694</v>
      </c>
      <c r="P15" s="161">
        <v>3845.4727674199994</v>
      </c>
      <c r="Q15" s="161">
        <v>3991.76847378</v>
      </c>
      <c r="R15" s="161">
        <v>3733.1984843099999</v>
      </c>
      <c r="S15" s="161">
        <v>3892.7449398899998</v>
      </c>
      <c r="T15" s="161">
        <v>3800.0141976700006</v>
      </c>
      <c r="U15" s="161">
        <v>3637.3506892</v>
      </c>
      <c r="V15" s="161">
        <v>3794.3550093000003</v>
      </c>
      <c r="W15" s="161">
        <v>3644.4514439999998</v>
      </c>
      <c r="X15" s="161">
        <v>3554.1491883600002</v>
      </c>
      <c r="Y15" s="161">
        <v>3474.3708217699996</v>
      </c>
      <c r="Z15" s="161">
        <v>3345.01235524</v>
      </c>
    </row>
    <row r="16" spans="1:26" s="27" customFormat="1" ht="16.5" customHeight="1">
      <c r="A16" s="99"/>
      <c r="B16" s="527"/>
      <c r="C16" s="27" t="s">
        <v>14</v>
      </c>
      <c r="D16" s="28"/>
      <c r="E16" s="161">
        <v>122295.12478458001</v>
      </c>
      <c r="F16" s="161">
        <v>270239.65000000002</v>
      </c>
      <c r="G16" s="161">
        <v>314953.86233598</v>
      </c>
      <c r="H16" s="161">
        <v>366472.65608684003</v>
      </c>
      <c r="I16" s="161">
        <v>384692.75511810998</v>
      </c>
      <c r="J16" s="181"/>
      <c r="K16" s="161">
        <v>129769.17812631</v>
      </c>
      <c r="L16" s="161">
        <v>138968.63</v>
      </c>
      <c r="M16" s="161">
        <v>145435.67000000001</v>
      </c>
      <c r="N16" s="161">
        <v>270239.65000000002</v>
      </c>
      <c r="O16" s="161">
        <v>279597.70532010001</v>
      </c>
      <c r="P16" s="161">
        <v>289382.53478264995</v>
      </c>
      <c r="Q16" s="161">
        <v>301963.21211205004</v>
      </c>
      <c r="R16" s="161">
        <v>314953.86233598</v>
      </c>
      <c r="S16" s="161">
        <v>327460.82103768998</v>
      </c>
      <c r="T16" s="161">
        <v>338844.73750244</v>
      </c>
      <c r="U16" s="161">
        <v>354600.15828672005</v>
      </c>
      <c r="V16" s="161">
        <v>366472.65608684003</v>
      </c>
      <c r="W16" s="161">
        <v>373960.59627964004</v>
      </c>
      <c r="X16" s="161">
        <v>378695.36648939003</v>
      </c>
      <c r="Y16" s="161">
        <v>379921.77457825997</v>
      </c>
      <c r="Z16" s="161">
        <v>384692.75511810998</v>
      </c>
    </row>
    <row r="17" spans="1:26" s="27" customFormat="1" ht="16.5" customHeight="1">
      <c r="A17" s="99"/>
      <c r="B17" s="527"/>
      <c r="C17" s="36" t="s">
        <v>962</v>
      </c>
      <c r="D17" s="26"/>
      <c r="E17" s="491"/>
      <c r="F17" s="491"/>
      <c r="G17" s="491"/>
      <c r="H17" s="387">
        <v>0.72706096767135242</v>
      </c>
      <c r="I17" s="387">
        <v>0.67921189360232637</v>
      </c>
      <c r="J17" s="388"/>
      <c r="K17" s="491"/>
      <c r="L17" s="491"/>
      <c r="M17" s="491"/>
      <c r="N17" s="491"/>
      <c r="O17" s="491"/>
      <c r="P17" s="491"/>
      <c r="Q17" s="491"/>
      <c r="R17" s="491"/>
      <c r="S17" s="387">
        <v>0.72672259293228136</v>
      </c>
      <c r="T17" s="387">
        <v>0.75298451272685385</v>
      </c>
      <c r="U17" s="387">
        <v>0.69300496695297653</v>
      </c>
      <c r="V17" s="387">
        <v>0.72706096767135242</v>
      </c>
      <c r="W17" s="387">
        <v>0.7072645801534384</v>
      </c>
      <c r="X17" s="387">
        <v>0.69215589296421209</v>
      </c>
      <c r="Y17" s="387">
        <v>0.6987923416842925</v>
      </c>
      <c r="Z17" s="387">
        <v>0.67921189360232637</v>
      </c>
    </row>
    <row r="18" spans="1:26" s="27" customFormat="1" ht="16.5" customHeight="1">
      <c r="A18" s="99"/>
      <c r="B18" s="527"/>
      <c r="C18" s="26" t="s">
        <v>963</v>
      </c>
      <c r="D18" s="26"/>
      <c r="E18" s="388">
        <v>0.82394542219376299</v>
      </c>
      <c r="F18" s="388">
        <v>0.63001963462306465</v>
      </c>
      <c r="G18" s="388">
        <v>1.3051546690377782</v>
      </c>
      <c r="H18" s="388">
        <v>1.4433338831059168</v>
      </c>
      <c r="I18" s="388">
        <v>1.5457325433540394</v>
      </c>
      <c r="J18" s="388"/>
      <c r="K18" s="388"/>
      <c r="L18" s="388">
        <v>1.1421107239975801</v>
      </c>
      <c r="M18" s="388">
        <v>1.1162926250158633</v>
      </c>
      <c r="N18" s="388">
        <v>1.2147856697800312</v>
      </c>
      <c r="O18" s="388">
        <v>1.2103818081717359</v>
      </c>
      <c r="P18" s="388">
        <v>1.2061226611051756</v>
      </c>
      <c r="Q18" s="388">
        <v>1.2700196741566165</v>
      </c>
      <c r="R18" s="388">
        <v>1.3139455082000284</v>
      </c>
      <c r="S18" s="388">
        <v>1.3708715942764607</v>
      </c>
      <c r="T18" s="388">
        <v>1.4581545864926506</v>
      </c>
      <c r="U18" s="388">
        <v>1.3884825146668485</v>
      </c>
      <c r="V18" s="388">
        <v>1.4433338831059168</v>
      </c>
      <c r="W18" s="388">
        <v>1.5060059085280446</v>
      </c>
      <c r="X18" s="388">
        <v>1.5399427655502718</v>
      </c>
      <c r="Y18" s="388">
        <v>1.5501265912059157</v>
      </c>
      <c r="Z18" s="388">
        <v>1.5457325433540394</v>
      </c>
    </row>
    <row r="19" spans="1:26" s="27" customFormat="1" ht="16.5" customHeight="1">
      <c r="A19" s="99"/>
      <c r="B19" s="527"/>
      <c r="C19" s="27" t="s">
        <v>965</v>
      </c>
      <c r="D19" s="28"/>
      <c r="E19" s="161">
        <v>1601.79</v>
      </c>
      <c r="F19" s="161">
        <v>1756.94</v>
      </c>
      <c r="G19" s="161">
        <v>3038.7000000000003</v>
      </c>
      <c r="H19" s="161">
        <v>3101.6364621900102</v>
      </c>
      <c r="I19" s="161">
        <v>2516.8257326500002</v>
      </c>
      <c r="J19" s="181"/>
      <c r="K19" s="161"/>
      <c r="L19" s="161">
        <v>2085.87</v>
      </c>
      <c r="M19" s="161">
        <v>1620.7800000000002</v>
      </c>
      <c r="N19" s="161">
        <v>3038.7000000000003</v>
      </c>
      <c r="O19" s="161">
        <v>3359.3432789999997</v>
      </c>
      <c r="P19" s="161">
        <v>3461.1206639500001</v>
      </c>
      <c r="Q19" s="161">
        <v>3342.6872784699999</v>
      </c>
      <c r="R19" s="161">
        <v>2746.53404464</v>
      </c>
      <c r="S19" s="161">
        <v>2870.7614416600004</v>
      </c>
      <c r="T19" s="161">
        <v>2865.02747636</v>
      </c>
      <c r="U19" s="161">
        <v>2861.9715118200002</v>
      </c>
      <c r="V19" s="161">
        <v>3101.6364621900102</v>
      </c>
      <c r="W19" s="161">
        <v>2760.8773267699999</v>
      </c>
      <c r="X19" s="161">
        <v>2670.2468964</v>
      </c>
      <c r="Y19" s="161">
        <v>2560.45008882</v>
      </c>
      <c r="Z19" s="161">
        <v>2516.8257326500002</v>
      </c>
    </row>
    <row r="20" spans="1:26" s="27" customFormat="1" ht="16.5" customHeight="1">
      <c r="A20" s="99"/>
      <c r="B20" s="527"/>
      <c r="C20" s="27" t="s">
        <v>964</v>
      </c>
      <c r="D20" s="28"/>
      <c r="E20" s="161">
        <v>690.22017818749998</v>
      </c>
      <c r="F20" s="161">
        <v>956.53566573250021</v>
      </c>
      <c r="G20" s="161">
        <v>2193.3454361724998</v>
      </c>
      <c r="H20" s="161">
        <v>3055.6147148243103</v>
      </c>
      <c r="I20" s="161">
        <v>3210.9</v>
      </c>
      <c r="J20" s="181"/>
      <c r="K20" s="161"/>
      <c r="L20" s="161">
        <v>943.95559194249995</v>
      </c>
      <c r="M20" s="161">
        <v>1018.0911138324999</v>
      </c>
      <c r="N20" s="161">
        <v>2193.3454361724998</v>
      </c>
      <c r="O20" s="161">
        <v>2187.0861111300001</v>
      </c>
      <c r="P20" s="161">
        <v>2165.4073714599999</v>
      </c>
      <c r="Q20" s="161">
        <v>2340.6971535799998</v>
      </c>
      <c r="R20" s="161">
        <v>2520.7517128599998</v>
      </c>
      <c r="S20" s="161">
        <v>2544.5722119100001</v>
      </c>
      <c r="T20" s="161">
        <v>2683.0985268599998</v>
      </c>
      <c r="U20" s="161">
        <v>2872.1827744166753</v>
      </c>
      <c r="V20" s="161">
        <v>3055.6147148243103</v>
      </c>
      <c r="W20" s="161">
        <v>3117.9658721000642</v>
      </c>
      <c r="X20" s="161">
        <v>3270.6508582000001</v>
      </c>
      <c r="Y20" s="161">
        <v>3119.38</v>
      </c>
      <c r="Z20" s="161">
        <v>3210.9</v>
      </c>
    </row>
    <row r="21" spans="1:26" s="27" customFormat="1" ht="16.5" customHeight="1">
      <c r="A21" s="99"/>
      <c r="B21" s="527"/>
      <c r="C21" s="215" t="s">
        <v>966</v>
      </c>
      <c r="D21" s="28"/>
      <c r="E21" s="183">
        <v>2781.75</v>
      </c>
      <c r="F21" s="183">
        <v>4306.9699999999993</v>
      </c>
      <c r="G21" s="183">
        <v>4008.75510029</v>
      </c>
      <c r="H21" s="183">
        <v>4265.9922621400001</v>
      </c>
      <c r="I21" s="183">
        <v>3705.5089234400002</v>
      </c>
      <c r="J21" s="181"/>
      <c r="K21" s="183"/>
      <c r="L21" s="183">
        <v>2652.83</v>
      </c>
      <c r="M21" s="183">
        <v>2363.96</v>
      </c>
      <c r="N21" s="183">
        <v>4306.9699999999993</v>
      </c>
      <c r="O21" s="183">
        <v>4582.38</v>
      </c>
      <c r="P21" s="183">
        <v>4664.9716623799995</v>
      </c>
      <c r="Q21" s="183">
        <v>4475.0365271499995</v>
      </c>
      <c r="R21" s="183">
        <v>4008.75510029</v>
      </c>
      <c r="S21" s="183">
        <v>3950.2851150900001</v>
      </c>
      <c r="T21" s="183">
        <v>3804.8956226</v>
      </c>
      <c r="U21" s="183">
        <v>4129.7994217899995</v>
      </c>
      <c r="V21" s="183">
        <v>4265.9922621400001</v>
      </c>
      <c r="W21" s="183">
        <v>3903.5990267899997</v>
      </c>
      <c r="X21" s="183">
        <v>3857.86919326</v>
      </c>
      <c r="Y21" s="183">
        <v>3664.1072548800003</v>
      </c>
      <c r="Z21" s="183">
        <v>3705.5089234400002</v>
      </c>
    </row>
    <row r="22" spans="1:26" s="27" customFormat="1" ht="16.5" customHeight="1">
      <c r="A22" s="99"/>
      <c r="B22" s="529" t="s">
        <v>6</v>
      </c>
      <c r="C22" s="26" t="s">
        <v>936</v>
      </c>
      <c r="D22" s="26"/>
      <c r="E22" s="172">
        <v>4.0000000000000001E-3</v>
      </c>
      <c r="F22" s="172">
        <v>1.7147041541303157E-2</v>
      </c>
      <c r="G22" s="172">
        <v>4.0337857646417195E-3</v>
      </c>
      <c r="H22" s="172">
        <v>4.7290680930273691E-3</v>
      </c>
      <c r="I22" s="172">
        <v>5.6351084309445932E-3</v>
      </c>
      <c r="J22" s="180"/>
      <c r="K22" s="172">
        <v>3.8982224011616363E-3</v>
      </c>
      <c r="L22" s="172">
        <v>4.0998217784329752E-3</v>
      </c>
      <c r="M22" s="172">
        <v>3.9447264739187696E-3</v>
      </c>
      <c r="N22" s="172">
        <v>1.5702376387400626E-2</v>
      </c>
      <c r="O22" s="172">
        <v>2.4113984873767964E-3</v>
      </c>
      <c r="P22" s="172">
        <v>4.2243520849239409E-3</v>
      </c>
      <c r="Q22" s="172">
        <v>4.1856905173948931E-3</v>
      </c>
      <c r="R22" s="172">
        <v>4.0337857646417195E-3</v>
      </c>
      <c r="S22" s="172">
        <v>5.4985744033584413E-3</v>
      </c>
      <c r="T22" s="172">
        <v>6.3031407492771469E-3</v>
      </c>
      <c r="U22" s="172">
        <v>5.9935060338815937E-3</v>
      </c>
      <c r="V22" s="172">
        <v>4.7290680930273691E-3</v>
      </c>
      <c r="W22" s="172">
        <v>6.2193471190551E-3</v>
      </c>
      <c r="X22" s="172">
        <v>6.8753586314064842E-3</v>
      </c>
      <c r="Y22" s="172">
        <v>6.9100397539906674E-3</v>
      </c>
      <c r="Z22" s="172">
        <v>5.6351084309445932E-3</v>
      </c>
    </row>
    <row r="23" spans="1:26" s="27" customFormat="1" ht="16.5" customHeight="1">
      <c r="A23" s="99"/>
      <c r="B23" s="525"/>
      <c r="C23" s="27" t="s">
        <v>937</v>
      </c>
      <c r="D23" s="28"/>
      <c r="E23" s="161">
        <v>603.17999999999995</v>
      </c>
      <c r="F23" s="161">
        <v>6088.47</v>
      </c>
      <c r="G23" s="161">
        <v>1509.0705567300008</v>
      </c>
      <c r="H23" s="161">
        <v>2018.5013695278201</v>
      </c>
      <c r="I23" s="161">
        <v>2644.4171311115251</v>
      </c>
      <c r="J23" s="181"/>
      <c r="K23" s="161">
        <v>155.14642668999997</v>
      </c>
      <c r="L23" s="161">
        <v>332.82023665999975</v>
      </c>
      <c r="M23" s="161">
        <v>508.3858830099997</v>
      </c>
      <c r="N23" s="161">
        <v>5575.5068495700007</v>
      </c>
      <c r="O23" s="161">
        <v>213.11582482000011</v>
      </c>
      <c r="P23" s="161">
        <v>761.48729690000096</v>
      </c>
      <c r="Q23" s="161">
        <v>1152.4850562799998</v>
      </c>
      <c r="R23" s="161">
        <v>1509.0705567300008</v>
      </c>
      <c r="S23" s="161">
        <v>552.43304544999978</v>
      </c>
      <c r="T23" s="161">
        <v>1288.5051906200006</v>
      </c>
      <c r="U23" s="161">
        <v>1880.2008582194296</v>
      </c>
      <c r="V23" s="161">
        <v>2018.5013695278201</v>
      </c>
      <c r="W23" s="161">
        <v>706.42760977022192</v>
      </c>
      <c r="X23" s="161">
        <v>1581.7748064368616</v>
      </c>
      <c r="Y23" s="161">
        <v>2416.7630990231596</v>
      </c>
      <c r="Z23" s="161">
        <v>2644.4171311115251</v>
      </c>
    </row>
    <row r="24" spans="1:26" s="27" customFormat="1" ht="16.5" customHeight="1">
      <c r="A24" s="99"/>
      <c r="B24" s="525"/>
      <c r="C24" s="27" t="s">
        <v>938</v>
      </c>
      <c r="D24" s="28"/>
      <c r="E24" s="161">
        <v>150795</v>
      </c>
      <c r="F24" s="161">
        <v>355074.08</v>
      </c>
      <c r="G24" s="161">
        <v>374107.76</v>
      </c>
      <c r="H24" s="161">
        <v>426828.56956615578</v>
      </c>
      <c r="I24" s="161">
        <v>469275.28787023725</v>
      </c>
      <c r="J24" s="181"/>
      <c r="K24" s="161">
        <v>161408.17222222223</v>
      </c>
      <c r="L24" s="161">
        <v>163703.90400000001</v>
      </c>
      <c r="M24" s="161">
        <v>172308.54100000003</v>
      </c>
      <c r="N24" s="161">
        <v>355074.08</v>
      </c>
      <c r="O24" s="161">
        <v>358423.99</v>
      </c>
      <c r="P24" s="161">
        <v>363510.40333333332</v>
      </c>
      <c r="Q24" s="161">
        <v>368127.6225</v>
      </c>
      <c r="R24" s="161">
        <v>374107.76</v>
      </c>
      <c r="S24" s="161">
        <v>404081.75</v>
      </c>
      <c r="T24" s="161">
        <v>411091.84801819333</v>
      </c>
      <c r="U24" s="161">
        <v>419038.39945769467</v>
      </c>
      <c r="V24" s="161">
        <v>426828.56956615578</v>
      </c>
      <c r="W24" s="161">
        <v>460652.27789323416</v>
      </c>
      <c r="X24" s="161">
        <v>463941.88956021593</v>
      </c>
      <c r="Y24" s="161">
        <v>467609.95968450163</v>
      </c>
      <c r="Z24" s="161">
        <v>469275.28787023725</v>
      </c>
    </row>
    <row r="25" spans="1:26" s="27" customFormat="1" ht="16.5" customHeight="1">
      <c r="A25" s="99"/>
      <c r="B25" s="525"/>
      <c r="C25" s="35" t="s">
        <v>939</v>
      </c>
      <c r="D25" s="26"/>
      <c r="E25" s="391">
        <v>6.5899993007726462E-2</v>
      </c>
      <c r="F25" s="391">
        <v>0.26707845394217372</v>
      </c>
      <c r="G25" s="391">
        <v>6.2760290469241226E-2</v>
      </c>
      <c r="H25" s="391">
        <v>7.1700483316270033E-2</v>
      </c>
      <c r="I25" s="391">
        <v>8.6395458941998876E-2</v>
      </c>
      <c r="J25" s="388"/>
      <c r="K25" s="391">
        <v>6.4261074095914458E-2</v>
      </c>
      <c r="L25" s="391">
        <v>6.7525930119216412E-2</v>
      </c>
      <c r="M25" s="391">
        <v>6.1691412755549332E-2</v>
      </c>
      <c r="N25" s="391">
        <v>0.24457667514616241</v>
      </c>
      <c r="O25" s="391">
        <v>3.789820565483052E-2</v>
      </c>
      <c r="P25" s="391">
        <v>6.6913433103937561E-2</v>
      </c>
      <c r="Q25" s="391">
        <v>6.5963677435706206E-2</v>
      </c>
      <c r="R25" s="391">
        <v>6.2760290469241226E-2</v>
      </c>
      <c r="S25" s="391">
        <v>8.2355362759109263E-2</v>
      </c>
      <c r="T25" s="391">
        <v>9.4996696008461598E-2</v>
      </c>
      <c r="U25" s="391">
        <v>9.0405640622454E-2</v>
      </c>
      <c r="V25" s="391">
        <v>7.1700483316270033E-2</v>
      </c>
      <c r="W25" s="391">
        <v>9.6309068719008739E-2</v>
      </c>
      <c r="X25" s="391">
        <v>0.10582870031155074</v>
      </c>
      <c r="Y25" s="391">
        <v>0.10578709611856134</v>
      </c>
      <c r="Z25" s="391">
        <v>8.6395458941998876E-2</v>
      </c>
    </row>
    <row r="26" spans="1:26" s="27" customFormat="1" ht="16.5" customHeight="1">
      <c r="A26" s="99"/>
      <c r="B26" s="525"/>
      <c r="C26" s="27" t="s">
        <v>940</v>
      </c>
      <c r="D26" s="28"/>
      <c r="E26" s="161">
        <v>9152.9599999999991</v>
      </c>
      <c r="F26" s="161">
        <v>22796.560000000001</v>
      </c>
      <c r="G26" s="161">
        <v>24044.99</v>
      </c>
      <c r="H26" s="161">
        <v>28151.85164964974</v>
      </c>
      <c r="I26" s="161">
        <v>30608.288485241337</v>
      </c>
      <c r="J26" s="181"/>
      <c r="K26" s="161">
        <v>9791.3855555555547</v>
      </c>
      <c r="L26" s="161">
        <v>9939.2459999999992</v>
      </c>
      <c r="M26" s="161">
        <v>11017.903999999999</v>
      </c>
      <c r="N26" s="161">
        <v>22796.560000000001</v>
      </c>
      <c r="O26" s="161">
        <v>22805.91</v>
      </c>
      <c r="P26" s="161">
        <v>22948.993333333332</v>
      </c>
      <c r="Q26" s="161">
        <v>23359.345000000001</v>
      </c>
      <c r="R26" s="161">
        <v>24044.99</v>
      </c>
      <c r="S26" s="161">
        <v>26979.1</v>
      </c>
      <c r="T26" s="161">
        <v>27276.42</v>
      </c>
      <c r="U26" s="161">
        <v>27780.447749562169</v>
      </c>
      <c r="V26" s="161">
        <v>28151.85164964974</v>
      </c>
      <c r="W26" s="161">
        <v>29747.524874944538</v>
      </c>
      <c r="X26" s="161">
        <v>30140.848989626265</v>
      </c>
      <c r="Y26" s="161">
        <v>30544.400303421644</v>
      </c>
      <c r="Z26" s="161">
        <v>30608.288485241337</v>
      </c>
    </row>
    <row r="27" spans="1:26" s="27" customFormat="1" ht="16.5" customHeight="1">
      <c r="A27" s="99"/>
      <c r="B27" s="525"/>
      <c r="C27" s="26" t="s">
        <v>941</v>
      </c>
      <c r="D27" s="281"/>
      <c r="E27" s="388">
        <v>3.3731356850420065E-2</v>
      </c>
      <c r="F27" s="388">
        <v>0.41336758960748421</v>
      </c>
      <c r="G27" s="388">
        <v>5.7223562275157347E-2</v>
      </c>
      <c r="H27" s="388">
        <v>6.445758721879101E-2</v>
      </c>
      <c r="I27" s="388">
        <v>7.8382360465742137E-2</v>
      </c>
      <c r="J27" s="388"/>
      <c r="K27" s="388">
        <v>5.9542770276686918E-2</v>
      </c>
      <c r="L27" s="388">
        <v>6.5388877692984071E-2</v>
      </c>
      <c r="M27" s="388">
        <v>5.9825272816748064E-2</v>
      </c>
      <c r="N27" s="388">
        <v>0.46397835630917605</v>
      </c>
      <c r="O27" s="388">
        <v>3.9280045616061854E-2</v>
      </c>
      <c r="P27" s="388">
        <v>6.4951280277876902E-2</v>
      </c>
      <c r="Q27" s="388">
        <v>6.4914083604415015E-2</v>
      </c>
      <c r="R27" s="388">
        <v>5.9005227605279938E-2</v>
      </c>
      <c r="S27" s="388">
        <v>7.2109217495292338E-2</v>
      </c>
      <c r="T27" s="388">
        <v>8.8371620918408222E-2</v>
      </c>
      <c r="U27" s="388">
        <v>8.2688771755733428E-2</v>
      </c>
      <c r="V27" s="388">
        <v>6.445758721879101E-2</v>
      </c>
      <c r="W27" s="388">
        <v>8.3729720478765562E-2</v>
      </c>
      <c r="X27" s="388">
        <v>9.6915323866154507E-2</v>
      </c>
      <c r="Y27" s="388">
        <v>9.7437688459747332E-2</v>
      </c>
      <c r="Z27" s="388">
        <v>7.8382360465742137E-2</v>
      </c>
    </row>
    <row r="28" spans="1:26" s="27" customFormat="1" ht="16.5" customHeight="1">
      <c r="A28" s="99"/>
      <c r="B28" s="525"/>
      <c r="C28" s="27" t="s">
        <v>935</v>
      </c>
      <c r="D28" s="28"/>
      <c r="E28" s="161">
        <v>8048.291554765</v>
      </c>
      <c r="F28" s="161">
        <v>13280.879856649999</v>
      </c>
      <c r="G28" s="161">
        <v>20041.092925595</v>
      </c>
      <c r="H28" s="161">
        <v>22130.786264646835</v>
      </c>
      <c r="I28" s="161">
        <v>23609.311842995154</v>
      </c>
      <c r="J28" s="181"/>
      <c r="K28" s="161">
        <v>8624.516695055001</v>
      </c>
      <c r="L28" s="161">
        <v>8939.6308326566668</v>
      </c>
      <c r="M28" s="161">
        <v>10119.36992965</v>
      </c>
      <c r="N28" s="161">
        <v>11832.201264473999</v>
      </c>
      <c r="O28" s="161">
        <v>18693.222508879997</v>
      </c>
      <c r="P28" s="161">
        <v>18812.420796402334</v>
      </c>
      <c r="Q28" s="161">
        <v>18945.274290019173</v>
      </c>
      <c r="R28" s="161">
        <v>19435.95128149934</v>
      </c>
      <c r="S28" s="161">
        <v>21540.07531357016</v>
      </c>
      <c r="T28" s="161">
        <v>21769.128471966967</v>
      </c>
      <c r="U28" s="161">
        <v>21965.4444075625</v>
      </c>
      <c r="V28" s="161">
        <v>22130.786264646835</v>
      </c>
      <c r="W28" s="161">
        <v>22852.722491117056</v>
      </c>
      <c r="X28" s="161">
        <v>23148.383443437022</v>
      </c>
      <c r="Y28" s="161">
        <v>23437.966361021892</v>
      </c>
      <c r="Z28" s="161">
        <v>23609.311842995154</v>
      </c>
    </row>
    <row r="29" spans="1:26" s="27" customFormat="1" ht="16.5" customHeight="1">
      <c r="A29" s="99"/>
      <c r="B29" s="525"/>
      <c r="C29" s="35" t="s">
        <v>942</v>
      </c>
      <c r="D29" s="26"/>
      <c r="E29" s="391">
        <v>0.52004560233772501</v>
      </c>
      <c r="F29" s="391">
        <v>0.59321972501292086</v>
      </c>
      <c r="G29" s="391">
        <v>0.5661822686041873</v>
      </c>
      <c r="H29" s="391">
        <v>0.56983983168670327</v>
      </c>
      <c r="I29" s="391">
        <v>0.55102631432340976</v>
      </c>
      <c r="J29" s="388"/>
      <c r="K29" s="391">
        <v>0.58574613126390085</v>
      </c>
      <c r="L29" s="391">
        <v>0.52961022434574601</v>
      </c>
      <c r="M29" s="391">
        <v>0.53767439304746045</v>
      </c>
      <c r="N29" s="391">
        <v>0.59321972501292086</v>
      </c>
      <c r="O29" s="391">
        <v>0.51054580683748085</v>
      </c>
      <c r="P29" s="391">
        <v>0.50978558136532548</v>
      </c>
      <c r="Q29" s="391">
        <v>0.55183167807793942</v>
      </c>
      <c r="R29" s="391">
        <v>0.5661822686041873</v>
      </c>
      <c r="S29" s="391">
        <v>0.53565847736392169</v>
      </c>
      <c r="T29" s="391">
        <v>0.51313635269015956</v>
      </c>
      <c r="U29" s="391">
        <v>0.52532056690752527</v>
      </c>
      <c r="V29" s="391">
        <v>0.56983983168670327</v>
      </c>
      <c r="W29" s="391">
        <v>0.50463250643804314</v>
      </c>
      <c r="X29" s="391">
        <v>0.49167300163793543</v>
      </c>
      <c r="Y29" s="391">
        <v>0.49941744114175535</v>
      </c>
      <c r="Z29" s="391">
        <v>0.55102631432340976</v>
      </c>
    </row>
    <row r="30" spans="1:26" s="27" customFormat="1" ht="16.5" customHeight="1">
      <c r="A30" s="99"/>
      <c r="B30" s="525"/>
      <c r="C30" s="27" t="s">
        <v>632</v>
      </c>
      <c r="D30" s="28"/>
      <c r="E30" s="161">
        <v>1301.8690297199998</v>
      </c>
      <c r="F30" s="161">
        <v>3384.8133267900002</v>
      </c>
      <c r="G30" s="161">
        <v>5604.9476097799998</v>
      </c>
      <c r="H30" s="161">
        <v>5896.5156171559993</v>
      </c>
      <c r="I30" s="161">
        <v>6263.6561165833746</v>
      </c>
      <c r="J30" s="181"/>
      <c r="K30" s="161">
        <v>632.41698757999995</v>
      </c>
      <c r="L30" s="161">
        <v>1189.0099444900002</v>
      </c>
      <c r="M30" s="161">
        <v>1841.3417939800001</v>
      </c>
      <c r="N30" s="161">
        <v>3384.8133267900002</v>
      </c>
      <c r="O30" s="161">
        <v>1246.7640734300001</v>
      </c>
      <c r="P30" s="161">
        <v>2531.5566153199998</v>
      </c>
      <c r="Q30" s="161">
        <v>4104.4894221499999</v>
      </c>
      <c r="R30" s="161">
        <v>5604.9476097799998</v>
      </c>
      <c r="S30" s="161">
        <v>1280.28825162</v>
      </c>
      <c r="T30" s="161">
        <v>2567.8082043499999</v>
      </c>
      <c r="U30" s="161">
        <v>3997.3687921599994</v>
      </c>
      <c r="V30" s="161">
        <v>5896.5156171559993</v>
      </c>
      <c r="W30" s="161">
        <v>1371.7581350266</v>
      </c>
      <c r="X30" s="161">
        <v>2769.3523543676001</v>
      </c>
      <c r="Y30" s="161">
        <v>4238.0307658720003</v>
      </c>
      <c r="Z30" s="161">
        <v>6263.6561165833746</v>
      </c>
    </row>
    <row r="31" spans="1:26" s="27" customFormat="1" ht="16.5" customHeight="1">
      <c r="A31" s="99"/>
      <c r="B31" s="525"/>
      <c r="C31" s="214" t="s">
        <v>698</v>
      </c>
      <c r="D31" s="28"/>
      <c r="E31" s="164">
        <v>2503.3747499599999</v>
      </c>
      <c r="F31" s="164">
        <v>5705.8340848600001</v>
      </c>
      <c r="G31" s="164">
        <v>9899.5463485600012</v>
      </c>
      <c r="H31" s="164">
        <v>10347.671905810001</v>
      </c>
      <c r="I31" s="164">
        <v>11367.254074380002</v>
      </c>
      <c r="J31" s="181"/>
      <c r="K31" s="164">
        <v>1079.6776176999999</v>
      </c>
      <c r="L31" s="164">
        <v>2245.0660690299997</v>
      </c>
      <c r="M31" s="164">
        <v>3424.6410425899994</v>
      </c>
      <c r="N31" s="164">
        <v>5705.8340848600001</v>
      </c>
      <c r="O31" s="164">
        <v>2442.0219630299998</v>
      </c>
      <c r="P31" s="164">
        <v>4965.9243177100007</v>
      </c>
      <c r="Q31" s="164">
        <v>7437.93730082</v>
      </c>
      <c r="R31" s="164">
        <v>9899.5463485600012</v>
      </c>
      <c r="S31" s="164">
        <v>2390.1203952199999</v>
      </c>
      <c r="T31" s="164">
        <v>5004.1440075099999</v>
      </c>
      <c r="U31" s="164">
        <v>7609.3894737300006</v>
      </c>
      <c r="V31" s="164">
        <v>10347.671905810001</v>
      </c>
      <c r="W31" s="164">
        <v>2718.3308992700004</v>
      </c>
      <c r="X31" s="164">
        <v>5632.5084866199995</v>
      </c>
      <c r="Y31" s="164">
        <v>8485.948660869999</v>
      </c>
      <c r="Z31" s="164">
        <v>11367.254074380002</v>
      </c>
    </row>
    <row r="32" spans="1:26" s="27" customFormat="1" ht="16.5" customHeight="1">
      <c r="A32" s="99"/>
      <c r="B32" s="525"/>
      <c r="C32" s="35" t="s">
        <v>574</v>
      </c>
      <c r="D32" s="28"/>
      <c r="E32" s="172">
        <v>2.500852612289611E-2</v>
      </c>
      <c r="F32" s="172">
        <v>2.3634309820547986E-2</v>
      </c>
      <c r="G32" s="172">
        <v>2.2715125142958491E-2</v>
      </c>
      <c r="H32" s="172">
        <v>2.2153523232940901E-2</v>
      </c>
      <c r="I32" s="172">
        <v>2.2580774985609779E-2</v>
      </c>
      <c r="J32" s="181"/>
      <c r="K32" s="172">
        <v>2.4340830097827001E-2</v>
      </c>
      <c r="L32" s="172">
        <v>2.4746201099164838E-2</v>
      </c>
      <c r="M32" s="172">
        <v>2.4601724404999484E-2</v>
      </c>
      <c r="N32" s="172">
        <v>2.3243883497622894E-2</v>
      </c>
      <c r="O32" s="172">
        <v>2.2864936486335707E-2</v>
      </c>
      <c r="P32" s="172">
        <v>2.2857596067398477E-2</v>
      </c>
      <c r="Q32" s="172">
        <v>2.2697510321849593E-2</v>
      </c>
      <c r="R32" s="172">
        <v>2.2439927125083269E-2</v>
      </c>
      <c r="S32" s="172">
        <v>2.221428938475193E-2</v>
      </c>
      <c r="T32" s="172">
        <v>2.2519572783714536E-2</v>
      </c>
      <c r="U32" s="172">
        <v>2.2320766765516711E-2</v>
      </c>
      <c r="V32" s="172">
        <v>2.1601811748602047E-2</v>
      </c>
      <c r="W32" s="172">
        <v>2.1856428469017138E-2</v>
      </c>
      <c r="X32" s="172">
        <v>2.2605463988423682E-2</v>
      </c>
      <c r="Y32" s="172">
        <v>2.2747069383429633E-2</v>
      </c>
      <c r="Z32" s="172">
        <v>2.2948571483425384E-2</v>
      </c>
    </row>
    <row r="33" spans="1:26" s="27" customFormat="1" ht="16.5" customHeight="1">
      <c r="A33" s="99"/>
      <c r="B33" s="525"/>
      <c r="C33" s="27" t="s">
        <v>697</v>
      </c>
      <c r="D33" s="28"/>
      <c r="E33" s="161">
        <v>2731.51</v>
      </c>
      <c r="F33" s="161">
        <v>6816.5459597999998</v>
      </c>
      <c r="G33" s="161">
        <v>6648.9611778199996</v>
      </c>
      <c r="H33" s="161">
        <v>7356.4074918200004</v>
      </c>
      <c r="I33" s="161">
        <v>8338.5960703700002</v>
      </c>
      <c r="J33" s="181"/>
      <c r="K33" s="161">
        <v>710.0200000000001</v>
      </c>
      <c r="L33" s="161">
        <v>770.22369314999992</v>
      </c>
      <c r="M33" s="161">
        <v>773.23282305000021</v>
      </c>
      <c r="N33" s="161">
        <v>1662.06814119</v>
      </c>
      <c r="O33" s="161">
        <v>1583.7819578900003</v>
      </c>
      <c r="P33" s="161">
        <v>1640.2883748100003</v>
      </c>
      <c r="Q33" s="161">
        <v>1693.5538474599989</v>
      </c>
      <c r="R33" s="161">
        <v>1730.53540858</v>
      </c>
      <c r="S33" s="161">
        <v>1757.30261077</v>
      </c>
      <c r="T33" s="161">
        <v>1822.7849754899999</v>
      </c>
      <c r="U33" s="161">
        <v>1877.5845753600006</v>
      </c>
      <c r="V33" s="161">
        <v>1898.7453301999992</v>
      </c>
      <c r="W33" s="161">
        <v>1940.2941139200002</v>
      </c>
      <c r="X33" s="161">
        <v>2053.6219564499997</v>
      </c>
      <c r="Y33" s="161">
        <v>2142.59</v>
      </c>
      <c r="Z33" s="161">
        <v>2202.09</v>
      </c>
    </row>
    <row r="34" spans="1:26" s="27" customFormat="1" ht="16.5" customHeight="1">
      <c r="A34" s="99"/>
      <c r="B34" s="525"/>
      <c r="C34" s="214" t="s">
        <v>18</v>
      </c>
      <c r="D34" s="28"/>
      <c r="E34" s="164">
        <v>109223.15</v>
      </c>
      <c r="F34" s="164">
        <v>288417.39029220998</v>
      </c>
      <c r="G34" s="164">
        <v>292710.74387548002</v>
      </c>
      <c r="H34" s="164">
        <v>332064.90066923003</v>
      </c>
      <c r="I34" s="164">
        <v>369278.56</v>
      </c>
      <c r="J34" s="181"/>
      <c r="K34" s="164">
        <v>118300.22</v>
      </c>
      <c r="L34" s="164">
        <v>124841.73861063</v>
      </c>
      <c r="M34" s="164">
        <v>124695.20948627</v>
      </c>
      <c r="N34" s="164">
        <v>283690.74777307</v>
      </c>
      <c r="O34" s="164">
        <v>280915.52854074002</v>
      </c>
      <c r="P34" s="164">
        <v>287833.35862688295</v>
      </c>
      <c r="Q34" s="164">
        <v>296023.251562953</v>
      </c>
      <c r="R34" s="164">
        <v>305959.60020707187</v>
      </c>
      <c r="S34" s="164">
        <v>318166.03970834002</v>
      </c>
      <c r="T34" s="164">
        <v>325547.96579063998</v>
      </c>
      <c r="U34" s="164">
        <v>334644.47363849333</v>
      </c>
      <c r="V34" s="164">
        <v>349679.19988901762</v>
      </c>
      <c r="W34" s="164">
        <v>360030.02888942999</v>
      </c>
      <c r="X34" s="164">
        <v>364383.36785588297</v>
      </c>
      <c r="Y34" s="164">
        <v>373696.18</v>
      </c>
      <c r="Z34" s="164">
        <v>380701.37497234996</v>
      </c>
    </row>
    <row r="35" spans="1:26" s="27" customFormat="1" ht="16.5" customHeight="1">
      <c r="A35" s="99"/>
      <c r="B35" s="525"/>
      <c r="C35" s="35" t="s">
        <v>931</v>
      </c>
      <c r="D35" s="28"/>
      <c r="E35" s="172">
        <v>2.5013046702617579E-2</v>
      </c>
      <c r="F35" s="172">
        <v>2.834708940680275E-2</v>
      </c>
      <c r="G35" s="172">
        <v>2.4476169211725241E-2</v>
      </c>
      <c r="H35" s="172">
        <v>2.3894866708721291E-2</v>
      </c>
      <c r="I35" s="172">
        <v>2.4601725039539439E-2</v>
      </c>
      <c r="J35" s="181"/>
      <c r="K35" s="172"/>
      <c r="L35" s="172"/>
      <c r="M35" s="172"/>
      <c r="N35" s="172"/>
      <c r="O35" s="172">
        <v>2.4628058218367489E-2</v>
      </c>
      <c r="P35" s="172">
        <v>2.4523604851038824E-2</v>
      </c>
      <c r="Q35" s="172">
        <v>2.4432311365405145E-2</v>
      </c>
      <c r="R35" s="172">
        <v>2.4317606416737574E-2</v>
      </c>
      <c r="S35" s="172">
        <v>2.3974097822323154E-2</v>
      </c>
      <c r="T35" s="172">
        <v>2.4278236716580425E-2</v>
      </c>
      <c r="U35" s="172">
        <v>2.3969047939779449E-2</v>
      </c>
      <c r="V35" s="172">
        <v>2.3389589972458057E-2</v>
      </c>
      <c r="W35" s="172">
        <v>2.3811789936607815E-2</v>
      </c>
      <c r="X35" s="172">
        <v>2.4523128154450749E-2</v>
      </c>
      <c r="Y35" s="172">
        <v>2.4718255275566686E-2</v>
      </c>
      <c r="Z35" s="172">
        <v>2.5253568022729989E-2</v>
      </c>
    </row>
    <row r="36" spans="1:26" s="27" customFormat="1" ht="16.5" customHeight="1">
      <c r="A36" s="99"/>
      <c r="B36" s="525"/>
      <c r="C36" s="27" t="s">
        <v>932</v>
      </c>
      <c r="D36" s="28"/>
      <c r="E36" s="161">
        <v>2732</v>
      </c>
      <c r="F36" s="161">
        <v>8175.7935490899999</v>
      </c>
      <c r="G36" s="161">
        <v>8255.3936722399994</v>
      </c>
      <c r="H36" s="161">
        <v>9170.9768610800002</v>
      </c>
      <c r="I36" s="161">
        <v>10304.101940870001</v>
      </c>
      <c r="J36" s="181"/>
      <c r="K36" s="161"/>
      <c r="L36" s="161"/>
      <c r="M36" s="161"/>
      <c r="N36" s="161"/>
      <c r="O36" s="161">
        <v>1954.2283138700004</v>
      </c>
      <c r="P36" s="161">
        <v>2023.8545760500001</v>
      </c>
      <c r="Q36" s="161">
        <v>2106.1080466999992</v>
      </c>
      <c r="R36" s="161">
        <v>2170.4011465399999</v>
      </c>
      <c r="S36" s="161">
        <v>2189.6170433299999</v>
      </c>
      <c r="T36" s="161">
        <v>2275.0022839399999</v>
      </c>
      <c r="U36" s="161">
        <v>2335.2758572200005</v>
      </c>
      <c r="V36" s="161">
        <v>2371.0916765899992</v>
      </c>
      <c r="W36" s="161">
        <v>2420.9796397400005</v>
      </c>
      <c r="X36" s="161">
        <v>2538.5241548699996</v>
      </c>
      <c r="Y36" s="161">
        <v>2629.2553804600002</v>
      </c>
      <c r="Z36" s="161">
        <v>2715.3427658000001</v>
      </c>
    </row>
    <row r="37" spans="1:26" s="27" customFormat="1" ht="16.5" customHeight="1">
      <c r="A37" s="99"/>
      <c r="B37" s="525"/>
      <c r="C37" s="214" t="s">
        <v>933</v>
      </c>
      <c r="D37" s="28"/>
      <c r="E37" s="164">
        <v>109223</v>
      </c>
      <c r="F37" s="164">
        <v>288417.39029220998</v>
      </c>
      <c r="G37" s="164">
        <v>337282.91387548001</v>
      </c>
      <c r="H37" s="164">
        <v>383805.31571380235</v>
      </c>
      <c r="I37" s="164">
        <v>418836.56224551075</v>
      </c>
      <c r="J37" s="181"/>
      <c r="K37" s="164"/>
      <c r="L37" s="164"/>
      <c r="M37" s="164"/>
      <c r="N37" s="164"/>
      <c r="O37" s="164">
        <v>321806.99854073999</v>
      </c>
      <c r="P37" s="164">
        <v>331014.07862688298</v>
      </c>
      <c r="Q37" s="164">
        <v>341996.08156295301</v>
      </c>
      <c r="R37" s="164">
        <v>354098.61020707188</v>
      </c>
      <c r="S37" s="164">
        <v>367337.76970834</v>
      </c>
      <c r="T37" s="164">
        <v>376881.12579064001</v>
      </c>
      <c r="U37" s="164">
        <v>387597.22896629083</v>
      </c>
      <c r="V37" s="164">
        <v>403291.43205320014</v>
      </c>
      <c r="W37" s="164">
        <v>412334.28708942997</v>
      </c>
      <c r="X37" s="164">
        <v>415199.57915588294</v>
      </c>
      <c r="Y37" s="164">
        <v>422007.3309</v>
      </c>
      <c r="Z37" s="164">
        <v>426586.34485480998</v>
      </c>
    </row>
    <row r="38" spans="1:26" s="27" customFormat="1" ht="16.5" customHeight="1">
      <c r="A38" s="99"/>
      <c r="B38" s="525"/>
      <c r="C38" s="26" t="s">
        <v>534</v>
      </c>
      <c r="D38" s="28"/>
      <c r="E38" s="172">
        <v>8.4351792203373639E-3</v>
      </c>
      <c r="F38" s="172">
        <v>5.4452716854320356E-3</v>
      </c>
      <c r="G38" s="172">
        <v>7.9461333597291087E-3</v>
      </c>
      <c r="H38" s="172">
        <v>5.6424429895091336E-3</v>
      </c>
      <c r="I38" s="172">
        <v>4.2672624459369922E-3</v>
      </c>
      <c r="J38" s="181"/>
      <c r="K38" s="180">
        <v>7.857762441343159E-3</v>
      </c>
      <c r="L38" s="180">
        <v>9.326795742112327E-3</v>
      </c>
      <c r="M38" s="180">
        <v>8.4814198614393699E-3</v>
      </c>
      <c r="N38" s="180">
        <v>5.4452716854320356E-3</v>
      </c>
      <c r="O38" s="180">
        <v>1.2805560063100137E-2</v>
      </c>
      <c r="P38" s="163">
        <v>1.040450621005418E-2</v>
      </c>
      <c r="Q38" s="163">
        <v>8.5538295383061035E-3</v>
      </c>
      <c r="R38" s="163">
        <v>7.9461333597291087E-3</v>
      </c>
      <c r="S38" s="163">
        <v>4.5271746643039852E-3</v>
      </c>
      <c r="T38" s="163">
        <v>4.6733451850849671E-3</v>
      </c>
      <c r="U38" s="163">
        <v>4.7144390511256158E-3</v>
      </c>
      <c r="V38" s="163">
        <v>5.6424429895091336E-3</v>
      </c>
      <c r="W38" s="163">
        <v>4.6587394537412593E-3</v>
      </c>
      <c r="X38" s="163">
        <v>4.3198642852136067E-3</v>
      </c>
      <c r="Y38" s="163">
        <v>3.913794083497027E-3</v>
      </c>
      <c r="Z38" s="163">
        <v>4.2672624459369922E-3</v>
      </c>
    </row>
    <row r="39" spans="1:26" s="27" customFormat="1" ht="16.5" customHeight="1">
      <c r="A39" s="99"/>
      <c r="B39" s="525"/>
      <c r="C39" s="26" t="s">
        <v>968</v>
      </c>
      <c r="D39" s="28"/>
      <c r="E39" s="172">
        <v>9.0595591232507013E-3</v>
      </c>
      <c r="F39" s="172">
        <v>4.1699351674561857E-3</v>
      </c>
      <c r="G39" s="172">
        <v>4.971397732200903E-3</v>
      </c>
      <c r="H39" s="172">
        <v>4.9805576758521885E-3</v>
      </c>
      <c r="I39" s="172">
        <v>3.7705248795850631E-3</v>
      </c>
      <c r="J39" s="181"/>
      <c r="K39" s="180">
        <v>7.857762441343159E-3</v>
      </c>
      <c r="L39" s="180">
        <v>9.326795742112327E-3</v>
      </c>
      <c r="M39" s="180">
        <v>8.4814198614393699E-3</v>
      </c>
      <c r="N39" s="180">
        <v>4.1699351674561857E-3</v>
      </c>
      <c r="O39" s="180">
        <v>9.1536781240795784E-3</v>
      </c>
      <c r="P39" s="180">
        <v>6.9473197620531424E-3</v>
      </c>
      <c r="Q39" s="180">
        <v>5.2746162133846487E-3</v>
      </c>
      <c r="R39" s="180">
        <v>4.971397732200903E-3</v>
      </c>
      <c r="S39" s="180">
        <v>3.7730605850716187E-3</v>
      </c>
      <c r="T39" s="180">
        <v>3.9587019503950736E-3</v>
      </c>
      <c r="U39" s="180">
        <v>4.0288905684678494E-3</v>
      </c>
      <c r="V39" s="180">
        <v>4.9805576758521885E-3</v>
      </c>
      <c r="W39" s="180">
        <v>4.0783715106171604E-3</v>
      </c>
      <c r="X39" s="180">
        <v>3.7471758340929511E-3</v>
      </c>
      <c r="Y39" s="180">
        <v>3.3626454857808882E-3</v>
      </c>
      <c r="Z39" s="180">
        <v>3.7705248795850631E-3</v>
      </c>
    </row>
    <row r="40" spans="1:26" s="27" customFormat="1" ht="16.5" customHeight="1">
      <c r="A40" s="99"/>
      <c r="B40" s="525"/>
      <c r="C40" s="27" t="s">
        <v>693</v>
      </c>
      <c r="D40" s="28"/>
      <c r="E40" s="174">
        <v>1055.82</v>
      </c>
      <c r="F40" s="174">
        <v>1505.2072042900002</v>
      </c>
      <c r="G40" s="174">
        <v>2330.2517884199997</v>
      </c>
      <c r="H40" s="174">
        <v>1923.8018030629887</v>
      </c>
      <c r="I40" s="174">
        <v>1623.6154939950993</v>
      </c>
      <c r="J40" s="181"/>
      <c r="K40" s="181">
        <v>249.24973709000002</v>
      </c>
      <c r="L40" s="181">
        <v>627.21622274000003</v>
      </c>
      <c r="M40" s="181">
        <v>894.2600120300001</v>
      </c>
      <c r="N40" s="181">
        <v>1505.2072042900002</v>
      </c>
      <c r="O40" s="181">
        <v>875.97924669999998</v>
      </c>
      <c r="P40" s="181">
        <v>1454.8857217999998</v>
      </c>
      <c r="Q40" s="181">
        <v>1837.6320165999998</v>
      </c>
      <c r="R40" s="181">
        <v>2330.2517884199997</v>
      </c>
      <c r="S40" s="181">
        <v>363.50689262999998</v>
      </c>
      <c r="T40" s="181">
        <v>764.60800732999996</v>
      </c>
      <c r="U40" s="181">
        <v>1184.1511465505716</v>
      </c>
      <c r="V40" s="181">
        <v>1923.8018030629887</v>
      </c>
      <c r="W40" s="181">
        <v>429.26799251514262</v>
      </c>
      <c r="X40" s="181">
        <v>806.24090649168693</v>
      </c>
      <c r="Y40" s="181">
        <v>1109.554787417703</v>
      </c>
      <c r="Z40" s="181">
        <v>1623.6154939950993</v>
      </c>
    </row>
    <row r="41" spans="1:26" s="27" customFormat="1" ht="16.5" customHeight="1">
      <c r="A41" s="99"/>
      <c r="B41" s="525"/>
      <c r="C41" s="27" t="s">
        <v>967</v>
      </c>
      <c r="D41" s="28"/>
      <c r="E41" s="174">
        <v>1055.82</v>
      </c>
      <c r="F41" s="174">
        <v>1152.6727807300001</v>
      </c>
      <c r="G41" s="174">
        <v>1457.8925286000001</v>
      </c>
      <c r="H41" s="174">
        <v>1698.1307307629888</v>
      </c>
      <c r="I41" s="174">
        <v>1434.6159141950995</v>
      </c>
      <c r="J41" s="181"/>
      <c r="K41" s="181">
        <v>249.24973709000002</v>
      </c>
      <c r="L41" s="181">
        <v>627.21622274000003</v>
      </c>
      <c r="M41" s="181">
        <v>894.2600120300001</v>
      </c>
      <c r="N41" s="181">
        <v>1152.6727807300001</v>
      </c>
      <c r="O41" s="181">
        <v>626.1680104699999</v>
      </c>
      <c r="P41" s="181">
        <v>971.45949288999986</v>
      </c>
      <c r="Q41" s="181">
        <v>1133.1537045</v>
      </c>
      <c r="R41" s="181">
        <v>1457.8925286000001</v>
      </c>
      <c r="S41" s="181">
        <v>302.95573523999997</v>
      </c>
      <c r="T41" s="181">
        <v>647.68492161999995</v>
      </c>
      <c r="U41" s="181">
        <v>1011.9582275305717</v>
      </c>
      <c r="V41" s="181">
        <v>1698.1307307629888</v>
      </c>
      <c r="W41" s="181">
        <v>375.79142780514263</v>
      </c>
      <c r="X41" s="181">
        <v>699.35679498168702</v>
      </c>
      <c r="Y41" s="181">
        <v>953.30498169770317</v>
      </c>
      <c r="Z41" s="181">
        <v>1434.6159141950995</v>
      </c>
    </row>
    <row r="42" spans="1:26" s="27" customFormat="1" ht="16.5" customHeight="1">
      <c r="A42" s="99"/>
      <c r="B42" s="530"/>
      <c r="C42" s="220" t="s">
        <v>19</v>
      </c>
      <c r="D42" s="28"/>
      <c r="E42" s="221">
        <v>116542.095</v>
      </c>
      <c r="F42" s="221">
        <v>276424.62878701615</v>
      </c>
      <c r="G42" s="221">
        <v>293256.06341188314</v>
      </c>
      <c r="H42" s="221">
        <v>340951.92572434846</v>
      </c>
      <c r="I42" s="221">
        <v>380481.75254395232</v>
      </c>
      <c r="J42" s="181"/>
      <c r="K42" s="221">
        <v>128643.00282960999</v>
      </c>
      <c r="L42" s="221">
        <v>135612.3077473157</v>
      </c>
      <c r="M42" s="221">
        <v>140969.59942312099</v>
      </c>
      <c r="N42" s="221">
        <v>276424.62878701615</v>
      </c>
      <c r="O42" s="221">
        <v>277425</v>
      </c>
      <c r="P42" s="221">
        <v>281982.20197615289</v>
      </c>
      <c r="Q42" s="221">
        <v>287228.92640527501</v>
      </c>
      <c r="R42" s="221">
        <v>293256.06341188314</v>
      </c>
      <c r="S42" s="221">
        <v>322942.41804345255</v>
      </c>
      <c r="T42" s="221">
        <v>329018.77339644433</v>
      </c>
      <c r="U42" s="221">
        <v>335511.674790891</v>
      </c>
      <c r="V42" s="221">
        <v>340951.92572434846</v>
      </c>
      <c r="W42" s="221">
        <v>373689.10821336001</v>
      </c>
      <c r="X42" s="221">
        <v>376364.81486139004</v>
      </c>
      <c r="Y42" s="221">
        <v>379036.46814978</v>
      </c>
      <c r="Z42" s="221">
        <v>380481.75254395232</v>
      </c>
    </row>
    <row r="43" spans="1:26" ht="16.5" customHeight="1">
      <c r="B43" s="525" t="s">
        <v>27</v>
      </c>
      <c r="C43" s="26" t="s">
        <v>30</v>
      </c>
      <c r="D43" s="28"/>
      <c r="E43" s="172">
        <v>0.27886677216686084</v>
      </c>
      <c r="F43" s="172">
        <v>0.28340008203042727</v>
      </c>
      <c r="G43" s="172">
        <v>0.24376903182386975</v>
      </c>
      <c r="H43" s="172">
        <v>0.30507638524040803</v>
      </c>
      <c r="I43" s="172">
        <v>0.31920913817923985</v>
      </c>
      <c r="J43" s="181"/>
      <c r="K43" s="172">
        <v>0.2511492925073201</v>
      </c>
      <c r="L43" s="172">
        <v>0.24910511459381607</v>
      </c>
      <c r="M43" s="172">
        <v>0.29099563326515937</v>
      </c>
      <c r="N43" s="172">
        <v>0.28340008203042727</v>
      </c>
      <c r="O43" s="172">
        <v>0.29492113497012923</v>
      </c>
      <c r="P43" s="172">
        <v>0.2823093441690161</v>
      </c>
      <c r="Q43" s="172">
        <v>0.32377405278483107</v>
      </c>
      <c r="R43" s="172">
        <v>0.24376903182386975</v>
      </c>
      <c r="S43" s="172">
        <v>0.24548704540569657</v>
      </c>
      <c r="T43" s="172">
        <v>0.24059769697127056</v>
      </c>
      <c r="U43" s="172">
        <v>0.31909876632990347</v>
      </c>
      <c r="V43" s="172">
        <v>0.30507638524040803</v>
      </c>
      <c r="W43" s="172">
        <v>0.33159651565680637</v>
      </c>
      <c r="X43" s="172">
        <v>0.33164434273406473</v>
      </c>
      <c r="Y43" s="172">
        <v>0.3165298060633408</v>
      </c>
      <c r="Z43" s="172">
        <v>0.31920913817923985</v>
      </c>
    </row>
    <row r="44" spans="1:26" ht="16.5" customHeight="1">
      <c r="B44" s="525"/>
      <c r="C44" s="27" t="s">
        <v>28</v>
      </c>
      <c r="D44" s="28"/>
      <c r="E44" s="161">
        <v>2005.37</v>
      </c>
      <c r="F44" s="161">
        <v>3579.19</v>
      </c>
      <c r="G44" s="161">
        <v>3527.94</v>
      </c>
      <c r="H44" s="161">
        <v>4465.3999999999996</v>
      </c>
      <c r="I44" s="161">
        <v>4754.0200000000004</v>
      </c>
      <c r="J44" s="181"/>
      <c r="K44" s="161">
        <v>2130.62</v>
      </c>
      <c r="L44" s="161">
        <v>2106.5300000000002</v>
      </c>
      <c r="M44" s="161">
        <v>3612.51</v>
      </c>
      <c r="N44" s="161">
        <v>3579.19</v>
      </c>
      <c r="O44" s="161">
        <v>3712.83</v>
      </c>
      <c r="P44" s="161">
        <v>3512.73</v>
      </c>
      <c r="Q44" s="161">
        <v>4031.9</v>
      </c>
      <c r="R44" s="161">
        <v>3527.94</v>
      </c>
      <c r="S44" s="161">
        <v>3609.18</v>
      </c>
      <c r="T44" s="161">
        <v>3521.27</v>
      </c>
      <c r="U44" s="161">
        <v>4651.1899999999996</v>
      </c>
      <c r="V44" s="161">
        <v>4465.3999999999996</v>
      </c>
      <c r="W44" s="161">
        <v>4951.7896924799998</v>
      </c>
      <c r="X44" s="161">
        <v>4927.24</v>
      </c>
      <c r="Y44" s="161">
        <v>4741.99</v>
      </c>
      <c r="Z44" s="161">
        <v>4754.0200000000004</v>
      </c>
    </row>
    <row r="45" spans="1:26" ht="16.5" customHeight="1">
      <c r="B45" s="525"/>
      <c r="C45" s="214" t="s">
        <v>29</v>
      </c>
      <c r="D45" s="28"/>
      <c r="E45" s="164">
        <v>7191.14</v>
      </c>
      <c r="F45" s="164">
        <v>12629.46</v>
      </c>
      <c r="G45" s="164">
        <v>14472.47</v>
      </c>
      <c r="H45" s="164">
        <v>14636.99</v>
      </c>
      <c r="I45" s="164">
        <v>14893.12</v>
      </c>
      <c r="J45" s="181"/>
      <c r="K45" s="164">
        <v>8483.48</v>
      </c>
      <c r="L45" s="164">
        <v>8456.39</v>
      </c>
      <c r="M45" s="164">
        <v>12414.31</v>
      </c>
      <c r="N45" s="164">
        <v>12629.46</v>
      </c>
      <c r="O45" s="164">
        <v>12589.23</v>
      </c>
      <c r="P45" s="164">
        <v>12442.84</v>
      </c>
      <c r="Q45" s="164">
        <v>12452.82</v>
      </c>
      <c r="R45" s="164">
        <v>14472.47</v>
      </c>
      <c r="S45" s="164">
        <v>14702.12</v>
      </c>
      <c r="T45" s="164">
        <v>14635.51</v>
      </c>
      <c r="U45" s="164">
        <v>14576.02</v>
      </c>
      <c r="V45" s="164">
        <v>14636.99</v>
      </c>
      <c r="W45" s="164">
        <v>14933.177698420001</v>
      </c>
      <c r="X45" s="164">
        <v>14857</v>
      </c>
      <c r="Y45" s="164">
        <v>14981.18</v>
      </c>
      <c r="Z45" s="164">
        <v>14893.12</v>
      </c>
    </row>
    <row r="46" spans="1:26" ht="16.5" customHeight="1">
      <c r="B46" s="525"/>
      <c r="C46" s="26" t="s">
        <v>31</v>
      </c>
      <c r="D46" s="28"/>
      <c r="E46" s="172">
        <v>1.1974916355404011</v>
      </c>
      <c r="F46" s="172">
        <v>1.2523860877662227</v>
      </c>
      <c r="G46" s="172">
        <v>1.164760403718232</v>
      </c>
      <c r="H46" s="172">
        <v>1.2696128097375212</v>
      </c>
      <c r="I46" s="172">
        <v>1.2941855031047893</v>
      </c>
      <c r="J46" s="181"/>
      <c r="K46" s="172">
        <v>1.0425096776322926</v>
      </c>
      <c r="L46" s="172">
        <v>1.0624947524889463</v>
      </c>
      <c r="M46" s="172">
        <v>0.87110117275950105</v>
      </c>
      <c r="N46" s="172">
        <v>1.2523860877662227</v>
      </c>
      <c r="O46" s="172">
        <v>1.2595655175098079</v>
      </c>
      <c r="P46" s="172">
        <v>1.2743843045478362</v>
      </c>
      <c r="Q46" s="172">
        <v>1.2733629812363785</v>
      </c>
      <c r="R46" s="172">
        <v>1.164760403718232</v>
      </c>
      <c r="S46" s="172">
        <v>1.1465666176034475</v>
      </c>
      <c r="T46" s="172">
        <v>1.1517849395067201</v>
      </c>
      <c r="U46" s="172">
        <v>1.2749234701928236</v>
      </c>
      <c r="V46" s="172">
        <v>1.2696128097375212</v>
      </c>
      <c r="W46" s="172">
        <v>1.2444312796750687</v>
      </c>
      <c r="X46" s="172">
        <v>1.2508117385744095</v>
      </c>
      <c r="Y46" s="172">
        <v>1.2865782268152441</v>
      </c>
      <c r="Z46" s="172">
        <v>1.2941855031047893</v>
      </c>
    </row>
    <row r="47" spans="1:26" ht="16.5" customHeight="1">
      <c r="B47" s="525"/>
      <c r="C47" s="27" t="s">
        <v>32</v>
      </c>
      <c r="D47" s="28"/>
      <c r="E47" s="174">
        <v>8611.33</v>
      </c>
      <c r="F47" s="174">
        <v>15816.96</v>
      </c>
      <c r="G47" s="174">
        <v>16856.96</v>
      </c>
      <c r="H47" s="174">
        <v>18583.310000000001</v>
      </c>
      <c r="I47" s="174">
        <v>19274.46</v>
      </c>
      <c r="J47" s="181"/>
      <c r="K47" s="161">
        <v>8844.11</v>
      </c>
      <c r="L47" s="161">
        <v>8984.8700000000008</v>
      </c>
      <c r="M47" s="161">
        <v>10814.12</v>
      </c>
      <c r="N47" s="161">
        <v>15816.96</v>
      </c>
      <c r="O47" s="181">
        <v>15856.96</v>
      </c>
      <c r="P47" s="161">
        <v>15856.96</v>
      </c>
      <c r="Q47" s="161">
        <v>15856.96</v>
      </c>
      <c r="R47" s="161">
        <v>16856.96</v>
      </c>
      <c r="S47" s="161">
        <v>16856.96</v>
      </c>
      <c r="T47" s="161">
        <v>16856.96</v>
      </c>
      <c r="U47" s="161">
        <v>18583.310000000001</v>
      </c>
      <c r="V47" s="161">
        <v>18583.310000000001</v>
      </c>
      <c r="W47" s="161">
        <v>18583.313432859999</v>
      </c>
      <c r="X47" s="161">
        <v>18583.310000000001</v>
      </c>
      <c r="Y47" s="161">
        <v>19274.46</v>
      </c>
      <c r="Z47" s="161">
        <v>19274.46</v>
      </c>
    </row>
    <row r="48" spans="1:26" ht="16.5" customHeight="1" thickBot="1">
      <c r="B48" s="526"/>
      <c r="C48" s="216" t="s">
        <v>29</v>
      </c>
      <c r="D48" s="217"/>
      <c r="E48" s="218">
        <v>7191.14</v>
      </c>
      <c r="F48" s="218">
        <v>12629.46</v>
      </c>
      <c r="G48" s="218">
        <v>14472.47</v>
      </c>
      <c r="H48" s="218">
        <v>14636.99</v>
      </c>
      <c r="I48" s="218">
        <v>14893.12</v>
      </c>
      <c r="J48" s="219"/>
      <c r="K48" s="218">
        <v>8483.48</v>
      </c>
      <c r="L48" s="218">
        <v>8456.39</v>
      </c>
      <c r="M48" s="218">
        <v>12414.31</v>
      </c>
      <c r="N48" s="218">
        <v>12629.46</v>
      </c>
      <c r="O48" s="218">
        <v>12589.23</v>
      </c>
      <c r="P48" s="218">
        <v>12442.84</v>
      </c>
      <c r="Q48" s="218">
        <v>12452.82</v>
      </c>
      <c r="R48" s="218">
        <v>14472.47</v>
      </c>
      <c r="S48" s="218">
        <v>14702.12</v>
      </c>
      <c r="T48" s="218">
        <v>14635.51</v>
      </c>
      <c r="U48" s="218">
        <v>14576.02</v>
      </c>
      <c r="V48" s="218">
        <v>14636.99</v>
      </c>
      <c r="W48" s="218">
        <v>14933.177698420001</v>
      </c>
      <c r="X48" s="218">
        <v>14857</v>
      </c>
      <c r="Y48" s="218">
        <v>14981.18</v>
      </c>
      <c r="Z48" s="218">
        <v>14893.12</v>
      </c>
    </row>
    <row r="49" spans="2:26" ht="16.5" customHeight="1">
      <c r="B49" s="27"/>
      <c r="S49" s="27"/>
      <c r="T49" s="27"/>
      <c r="U49" s="27"/>
      <c r="V49" s="27"/>
      <c r="W49" s="27"/>
      <c r="X49" s="27"/>
      <c r="Y49" s="27"/>
      <c r="Z49" s="27"/>
    </row>
    <row r="50" spans="2:26" ht="16.5" customHeight="1">
      <c r="C50" s="20" t="s">
        <v>934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2:26" ht="16.5" customHeight="1">
      <c r="C51" s="20" t="s">
        <v>969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2:26" ht="16.5" customHeight="1">
      <c r="C52" s="20" t="s">
        <v>1049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2:26" ht="16.5" customHeight="1"/>
    <row r="54" spans="2:26" ht="16.5" customHeight="1">
      <c r="M54" s="40"/>
    </row>
    <row r="55" spans="2:26" ht="16.5" customHeight="1"/>
    <row r="56" spans="2:26" ht="16.5" customHeight="1">
      <c r="M56" s="368"/>
    </row>
    <row r="57" spans="2:26" ht="16.5" customHeight="1"/>
    <row r="58" spans="2:26" ht="16.5" customHeight="1"/>
    <row r="59" spans="2:26" ht="16.5" customHeight="1"/>
    <row r="60" spans="2:26" ht="16.5" customHeight="1"/>
    <row r="61" spans="2:26" ht="16.5" customHeight="1"/>
    <row r="62" spans="2:26" ht="16.5" customHeight="1"/>
    <row r="63" spans="2:26" ht="16.5" customHeight="1"/>
    <row r="64" spans="2:26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</sheetData>
  <mergeCells count="6">
    <mergeCell ref="U2:Z2"/>
    <mergeCell ref="B43:B48"/>
    <mergeCell ref="B11:B21"/>
    <mergeCell ref="B4:B10"/>
    <mergeCell ref="B22:B42"/>
    <mergeCell ref="E2:I2"/>
  </mergeCells>
  <phoneticPr fontId="53" type="noConversion"/>
  <hyperlinks>
    <hyperlink ref="A5" location="Group_손익실적!A1" display="II. 손익실적(종합)"/>
    <hyperlink ref="A6" location="Group_영업실적!A1" display="III. 영업실적"/>
    <hyperlink ref="A7" location="Group_재무비율!A1" display="IV. 재무비율"/>
    <hyperlink ref="A9" location="JBB_일반사항!A1" display="전북은행"/>
    <hyperlink ref="A10" location="KJB_일반사항!A1" display="광주은행"/>
    <hyperlink ref="A11" location="JBWC_일반사항!A1" display="우리캐피탈"/>
    <hyperlink ref="A12" location="JBAM_일반사항!A1" display="JB자산운용"/>
    <hyperlink ref="A2" location="목차!A1" display="Contents"/>
    <hyperlink ref="A8" location="Group_여신건전성!A1" display="여신건전성"/>
    <hyperlink ref="A13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AA178"/>
  <sheetViews>
    <sheetView showGridLines="0" view="pageBreakPreview" topLeftCell="A31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49" width="9.77734375" style="1" customWidth="1"/>
    <col min="50" max="16384" width="8.88671875" style="1"/>
  </cols>
  <sheetData>
    <row r="1" spans="1:26" s="3" customFormat="1" ht="26.25">
      <c r="A1" s="17"/>
      <c r="B1" s="17" t="s">
        <v>1044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524" t="s">
        <v>810</v>
      </c>
      <c r="F2" s="524"/>
      <c r="G2" s="524"/>
      <c r="H2" s="524"/>
      <c r="I2" s="524"/>
      <c r="J2" s="524"/>
      <c r="K2" s="481"/>
      <c r="L2" s="481"/>
      <c r="M2" s="481"/>
      <c r="N2" s="481"/>
      <c r="O2" s="524" t="s">
        <v>717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7" customFormat="1">
      <c r="A3" s="100"/>
      <c r="B3" s="377" t="s">
        <v>491</v>
      </c>
      <c r="C3" s="377"/>
      <c r="D3" s="8"/>
      <c r="E3" s="398" t="str">
        <f>JBB_일반사항!E3</f>
        <v>'12</v>
      </c>
      <c r="F3" s="398" t="str">
        <f>JBB_일반사항!F3</f>
        <v>'13</v>
      </c>
      <c r="G3" s="29" t="s">
        <v>949</v>
      </c>
      <c r="H3" s="29" t="s">
        <v>950</v>
      </c>
      <c r="I3" s="29" t="s">
        <v>951</v>
      </c>
      <c r="J3" s="29" t="s">
        <v>1027</v>
      </c>
      <c r="K3" s="422"/>
      <c r="L3" s="398" t="str">
        <f>JBB_일반사항!L3</f>
        <v>'14.2Q</v>
      </c>
      <c r="M3" s="398" t="str">
        <f>JBB_일반사항!M3</f>
        <v>'14.3Q</v>
      </c>
      <c r="N3" s="398" t="str">
        <f>JBB_일반사항!N3</f>
        <v>'14.4Q</v>
      </c>
      <c r="O3" s="398" t="str">
        <f>JBB_일반사항!O3</f>
        <v>'15.1Q</v>
      </c>
      <c r="P3" s="398" t="str">
        <f>JBB_일반사항!P3</f>
        <v>'15.2Q</v>
      </c>
      <c r="Q3" s="398" t="str">
        <f>JBB_일반사항!Q3</f>
        <v>'15.3Q</v>
      </c>
      <c r="R3" s="398" t="str">
        <f>JBB_일반사항!R3</f>
        <v>'15.4Q</v>
      </c>
      <c r="S3" s="398" t="str">
        <f>JBB_일반사항!S3</f>
        <v>'16.1Q</v>
      </c>
      <c r="T3" s="398" t="s">
        <v>711</v>
      </c>
      <c r="U3" s="398" t="s">
        <v>716</v>
      </c>
      <c r="V3" s="29" t="s">
        <v>825</v>
      </c>
      <c r="W3" s="29" t="s">
        <v>957</v>
      </c>
      <c r="X3" s="29" t="s">
        <v>988</v>
      </c>
      <c r="Y3" s="29" t="s">
        <v>1015</v>
      </c>
      <c r="Z3" s="29" t="s">
        <v>1028</v>
      </c>
    </row>
    <row r="4" spans="1:26" s="78" customFormat="1">
      <c r="A4" s="316" t="s">
        <v>1046</v>
      </c>
      <c r="B4" s="373" t="s">
        <v>677</v>
      </c>
      <c r="C4" s="373"/>
      <c r="D4" s="378"/>
      <c r="E4" s="379"/>
      <c r="F4" s="379"/>
      <c r="G4" s="379"/>
      <c r="H4" s="379"/>
      <c r="I4" s="379"/>
      <c r="J4" s="379"/>
      <c r="K4" s="165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</row>
    <row r="5" spans="1:26" s="59" customFormat="1">
      <c r="A5" s="102" t="s">
        <v>1035</v>
      </c>
      <c r="B5" s="8"/>
      <c r="C5" s="98" t="s">
        <v>678</v>
      </c>
      <c r="D5" s="82"/>
      <c r="E5" s="165">
        <v>100027.18000000001</v>
      </c>
      <c r="F5" s="165">
        <v>123662.98999999999</v>
      </c>
      <c r="G5" s="165">
        <v>272214.87</v>
      </c>
      <c r="H5" s="165">
        <v>316704.45565778995</v>
      </c>
      <c r="I5" s="165">
        <v>368484.68673820002</v>
      </c>
      <c r="J5" s="165">
        <v>386785.38511810999</v>
      </c>
      <c r="K5" s="165"/>
      <c r="L5" s="165">
        <v>139586.14000000001</v>
      </c>
      <c r="M5" s="165">
        <v>145772.38</v>
      </c>
      <c r="N5" s="165">
        <v>272214.87</v>
      </c>
      <c r="O5" s="165">
        <v>281354.94</v>
      </c>
      <c r="P5" s="165">
        <v>291240.30608225998</v>
      </c>
      <c r="Q5" s="165">
        <v>303745.70760669</v>
      </c>
      <c r="R5" s="165">
        <v>316704.45565778995</v>
      </c>
      <c r="S5" s="165">
        <v>329374.04053418001</v>
      </c>
      <c r="T5" s="165">
        <v>340789.05941039999</v>
      </c>
      <c r="U5" s="165">
        <v>356604.56062902999</v>
      </c>
      <c r="V5" s="165">
        <v>368484.68673820002</v>
      </c>
      <c r="W5" s="165">
        <v>376332.17339058005</v>
      </c>
      <c r="X5" s="165">
        <v>381026.94648938999</v>
      </c>
      <c r="Y5" s="165">
        <v>381945.73457826005</v>
      </c>
      <c r="Z5" s="165">
        <v>386785.38511810999</v>
      </c>
    </row>
    <row r="6" spans="1:26" s="75" customFormat="1">
      <c r="A6" s="102" t="s">
        <v>1040</v>
      </c>
      <c r="B6" s="14"/>
      <c r="C6" s="83" t="s">
        <v>185</v>
      </c>
      <c r="D6" s="59"/>
      <c r="E6" s="167">
        <v>96681.42</v>
      </c>
      <c r="F6" s="167">
        <v>119340.6</v>
      </c>
      <c r="G6" s="167">
        <v>264379.53000000003</v>
      </c>
      <c r="H6" s="167">
        <v>309778.50283021003</v>
      </c>
      <c r="I6" s="167">
        <v>359998.85361721</v>
      </c>
      <c r="J6" s="167">
        <v>379065.76019929</v>
      </c>
      <c r="K6" s="167"/>
      <c r="L6" s="167">
        <v>135257.04999999999</v>
      </c>
      <c r="M6" s="167">
        <v>141825.12</v>
      </c>
      <c r="N6" s="167">
        <v>264379.53000000003</v>
      </c>
      <c r="O6" s="167">
        <v>273768.48</v>
      </c>
      <c r="P6" s="167">
        <v>284022.89039828</v>
      </c>
      <c r="Q6" s="167">
        <v>296437.56065479002</v>
      </c>
      <c r="R6" s="167">
        <v>309778.50283021003</v>
      </c>
      <c r="S6" s="167">
        <v>322319.04420397</v>
      </c>
      <c r="T6" s="167">
        <v>332765.97181748005</v>
      </c>
      <c r="U6" s="167">
        <v>347725.44226088998</v>
      </c>
      <c r="V6" s="167">
        <v>359998.85361721</v>
      </c>
      <c r="W6" s="167">
        <v>368136.36417672999</v>
      </c>
      <c r="X6" s="167">
        <v>372716.84624818998</v>
      </c>
      <c r="Y6" s="167">
        <v>374138.39671263</v>
      </c>
      <c r="Z6" s="167">
        <v>379065.76019929</v>
      </c>
    </row>
    <row r="7" spans="1:26" s="75" customFormat="1">
      <c r="A7" s="102" t="s">
        <v>225</v>
      </c>
      <c r="B7" s="14"/>
      <c r="C7" s="83" t="s">
        <v>187</v>
      </c>
      <c r="D7" s="59"/>
      <c r="E7" s="167">
        <v>1197.3699999999999</v>
      </c>
      <c r="F7" s="167">
        <v>1540.6399999999999</v>
      </c>
      <c r="G7" s="167">
        <v>3528.38</v>
      </c>
      <c r="H7" s="167">
        <v>2917.18416419</v>
      </c>
      <c r="I7" s="167">
        <v>4219.8408591400002</v>
      </c>
      <c r="J7" s="167">
        <v>4014.1259953799999</v>
      </c>
      <c r="K7" s="167"/>
      <c r="L7" s="167">
        <v>1676.27</v>
      </c>
      <c r="M7" s="167">
        <v>1583.3000000000002</v>
      </c>
      <c r="N7" s="167">
        <v>3528.38</v>
      </c>
      <c r="O7" s="167">
        <v>3004.0699999999997</v>
      </c>
      <c r="P7" s="167">
        <v>2552.4440215999998</v>
      </c>
      <c r="Q7" s="167">
        <v>2833.1104247499998</v>
      </c>
      <c r="R7" s="167">
        <v>2917.18416419</v>
      </c>
      <c r="S7" s="167">
        <v>3104.7212151200001</v>
      </c>
      <c r="T7" s="167">
        <v>4218.1919703200001</v>
      </c>
      <c r="U7" s="167">
        <v>4749.3289463500005</v>
      </c>
      <c r="V7" s="167">
        <v>4219.8408591400002</v>
      </c>
      <c r="W7" s="167">
        <v>4292.2101872700005</v>
      </c>
      <c r="X7" s="167">
        <v>4452.2210479400001</v>
      </c>
      <c r="Y7" s="167">
        <v>4143.2306107499999</v>
      </c>
      <c r="Z7" s="167">
        <v>4014.1259953799999</v>
      </c>
    </row>
    <row r="8" spans="1:26" s="75" customFormat="1">
      <c r="A8" s="315" t="s">
        <v>683</v>
      </c>
      <c r="B8" s="14"/>
      <c r="C8" s="83" t="s">
        <v>188</v>
      </c>
      <c r="D8" s="59"/>
      <c r="E8" s="167">
        <v>863.01</v>
      </c>
      <c r="F8" s="167">
        <v>1319.67</v>
      </c>
      <c r="G8" s="167">
        <v>2729.22</v>
      </c>
      <c r="H8" s="167">
        <v>2337.0621056200002</v>
      </c>
      <c r="I8" s="167">
        <v>2020.00813096</v>
      </c>
      <c r="J8" s="167">
        <v>2083.0655746100001</v>
      </c>
      <c r="K8" s="167"/>
      <c r="L8" s="167">
        <v>1129.76</v>
      </c>
      <c r="M8" s="167">
        <v>1337.35</v>
      </c>
      <c r="N8" s="167">
        <v>2729.22</v>
      </c>
      <c r="O8" s="167">
        <v>2590.86</v>
      </c>
      <c r="P8" s="167">
        <v>2495.2667701</v>
      </c>
      <c r="Q8" s="167">
        <v>2317.8473372099998</v>
      </c>
      <c r="R8" s="167">
        <v>2337.0621056200002</v>
      </c>
      <c r="S8" s="167">
        <v>2122.1325078200002</v>
      </c>
      <c r="T8" s="167">
        <v>1932.5709665100001</v>
      </c>
      <c r="U8" s="167">
        <v>2370.6676260900003</v>
      </c>
      <c r="V8" s="167">
        <v>2020.00813096</v>
      </c>
      <c r="W8" s="167">
        <v>2088.39080745</v>
      </c>
      <c r="X8" s="167">
        <v>2105.8276105899999</v>
      </c>
      <c r="Y8" s="167">
        <v>2014.3854622399999</v>
      </c>
      <c r="Z8" s="167">
        <v>2083.0655746100001</v>
      </c>
    </row>
    <row r="9" spans="1:26" s="75" customFormat="1">
      <c r="A9" s="103" t="s">
        <v>35</v>
      </c>
      <c r="B9" s="14"/>
      <c r="C9" s="83" t="s">
        <v>190</v>
      </c>
      <c r="D9" s="59"/>
      <c r="E9" s="167">
        <v>1157.25</v>
      </c>
      <c r="F9" s="167">
        <v>1265.52</v>
      </c>
      <c r="G9" s="167">
        <v>917.96</v>
      </c>
      <c r="H9" s="167">
        <v>1046.8473998500003</v>
      </c>
      <c r="I9" s="167">
        <v>1223.40982321</v>
      </c>
      <c r="J9" s="167">
        <v>1094.74208795</v>
      </c>
      <c r="K9" s="167"/>
      <c r="L9" s="167">
        <v>776.22</v>
      </c>
      <c r="M9" s="167">
        <v>853.35000000000014</v>
      </c>
      <c r="N9" s="167">
        <v>917.96</v>
      </c>
      <c r="O9" s="167">
        <v>1181.51</v>
      </c>
      <c r="P9" s="167">
        <v>1350.2291490299999</v>
      </c>
      <c r="Q9" s="167">
        <v>1258.5579851900002</v>
      </c>
      <c r="R9" s="167">
        <v>1046.8473998500003</v>
      </c>
      <c r="S9" s="167">
        <v>1192.2505781</v>
      </c>
      <c r="T9" s="167">
        <v>1128.44301778</v>
      </c>
      <c r="U9" s="167">
        <v>1030.1639543599999</v>
      </c>
      <c r="V9" s="167">
        <v>1223.40982321</v>
      </c>
      <c r="W9" s="167">
        <v>994.36873203000005</v>
      </c>
      <c r="X9" s="167">
        <v>1016.2660955199999</v>
      </c>
      <c r="Y9" s="167">
        <v>989.29867453999987</v>
      </c>
      <c r="Z9" s="167">
        <v>1094.74208795</v>
      </c>
    </row>
    <row r="10" spans="1:26" s="80" customFormat="1">
      <c r="A10" s="103" t="s">
        <v>36</v>
      </c>
      <c r="B10" s="14"/>
      <c r="C10" s="83" t="s">
        <v>191</v>
      </c>
      <c r="D10" s="59"/>
      <c r="E10" s="167">
        <v>128.14000000000001</v>
      </c>
      <c r="F10" s="167">
        <v>196.56</v>
      </c>
      <c r="G10" s="167">
        <v>659.79</v>
      </c>
      <c r="H10" s="167">
        <v>624.84559481999997</v>
      </c>
      <c r="I10" s="167">
        <v>1022.5743079699999</v>
      </c>
      <c r="J10" s="167">
        <v>527.70126088000006</v>
      </c>
      <c r="K10" s="167"/>
      <c r="L10" s="167">
        <v>746.85</v>
      </c>
      <c r="M10" s="167">
        <v>173.26</v>
      </c>
      <c r="N10" s="167">
        <v>659.79</v>
      </c>
      <c r="O10" s="167">
        <v>810.01</v>
      </c>
      <c r="P10" s="167">
        <v>819.47574324999982</v>
      </c>
      <c r="Q10" s="167">
        <v>898.63120474999982</v>
      </c>
      <c r="R10" s="167">
        <v>624.84559481999997</v>
      </c>
      <c r="S10" s="167">
        <v>635.90202916999999</v>
      </c>
      <c r="T10" s="167">
        <v>743.88163830999997</v>
      </c>
      <c r="U10" s="167">
        <v>728.96784134000006</v>
      </c>
      <c r="V10" s="167">
        <v>1022.5743079699999</v>
      </c>
      <c r="W10" s="167">
        <v>820.83948730999998</v>
      </c>
      <c r="X10" s="167">
        <v>735.77548715</v>
      </c>
      <c r="Y10" s="167">
        <v>660.42311810000001</v>
      </c>
      <c r="Z10" s="167">
        <v>527.70126088000006</v>
      </c>
    </row>
    <row r="11" spans="1:26" s="80" customFormat="1">
      <c r="A11" s="103" t="s">
        <v>468</v>
      </c>
      <c r="B11" s="382"/>
      <c r="C11" s="382" t="s">
        <v>996</v>
      </c>
      <c r="D11" s="59"/>
      <c r="E11" s="383">
        <v>1601.79</v>
      </c>
      <c r="F11" s="383">
        <v>1756.94</v>
      </c>
      <c r="G11" s="383">
        <v>3038.7000000000003</v>
      </c>
      <c r="H11" s="383">
        <v>2746.2304621100002</v>
      </c>
      <c r="I11" s="383">
        <v>3101.6364621900102</v>
      </c>
      <c r="J11" s="383">
        <v>2516.8257326500002</v>
      </c>
      <c r="K11" s="167"/>
      <c r="L11" s="383">
        <v>2085.87</v>
      </c>
      <c r="M11" s="383">
        <v>1620.7800000000002</v>
      </c>
      <c r="N11" s="383">
        <v>3038.7000000000003</v>
      </c>
      <c r="O11" s="383">
        <v>3359.3432789999997</v>
      </c>
      <c r="P11" s="383">
        <v>3461.1206639500001</v>
      </c>
      <c r="Q11" s="383">
        <v>3342.6872784699999</v>
      </c>
      <c r="R11" s="383">
        <v>2746.53404464</v>
      </c>
      <c r="S11" s="383">
        <v>2870.7614416600004</v>
      </c>
      <c r="T11" s="383">
        <v>2865.02747636</v>
      </c>
      <c r="U11" s="383">
        <v>2861.9715118200002</v>
      </c>
      <c r="V11" s="383">
        <v>3101.6364621900102</v>
      </c>
      <c r="W11" s="383">
        <v>2760.8773267699999</v>
      </c>
      <c r="X11" s="383">
        <v>2670.2468964</v>
      </c>
      <c r="Y11" s="383">
        <v>2560.45008882</v>
      </c>
      <c r="Z11" s="383">
        <v>2516.8257326500002</v>
      </c>
    </row>
    <row r="12" spans="1:26" s="75" customFormat="1">
      <c r="A12" s="101" t="s">
        <v>469</v>
      </c>
      <c r="B12" s="384"/>
      <c r="C12" s="384" t="s">
        <v>997</v>
      </c>
      <c r="D12" s="59"/>
      <c r="E12" s="385">
        <v>690.22017818749998</v>
      </c>
      <c r="F12" s="385">
        <v>956.53566573250021</v>
      </c>
      <c r="G12" s="385">
        <v>2193.3454361724998</v>
      </c>
      <c r="H12" s="385">
        <v>2521.0097701499999</v>
      </c>
      <c r="I12" s="385">
        <v>3055.6147148243103</v>
      </c>
      <c r="J12" s="385">
        <v>3210.9</v>
      </c>
      <c r="K12" s="167"/>
      <c r="L12" s="385">
        <v>943.95559194249995</v>
      </c>
      <c r="M12" s="385">
        <v>1018.0911138324999</v>
      </c>
      <c r="N12" s="385">
        <v>2193.3454361724998</v>
      </c>
      <c r="O12" s="385">
        <v>2187.0861111300001</v>
      </c>
      <c r="P12" s="385">
        <v>2165.4073714599999</v>
      </c>
      <c r="Q12" s="385">
        <v>2340.6971535799998</v>
      </c>
      <c r="R12" s="385">
        <v>2520.7517128599998</v>
      </c>
      <c r="S12" s="385">
        <v>2544.5722119100001</v>
      </c>
      <c r="T12" s="385">
        <v>2683.0985268599998</v>
      </c>
      <c r="U12" s="385">
        <v>2872.1827744166753</v>
      </c>
      <c r="V12" s="385">
        <v>3055.6147148243103</v>
      </c>
      <c r="W12" s="385">
        <v>3117.9658721000642</v>
      </c>
      <c r="X12" s="385">
        <v>3270.6508582000001</v>
      </c>
      <c r="Y12" s="385">
        <v>3119.38</v>
      </c>
      <c r="Z12" s="385">
        <v>3210.9</v>
      </c>
    </row>
    <row r="13" spans="1:26" s="75" customFormat="1">
      <c r="A13" s="103" t="s">
        <v>918</v>
      </c>
      <c r="B13" s="371"/>
      <c r="C13" s="371" t="s">
        <v>998</v>
      </c>
      <c r="D13" s="372"/>
      <c r="E13" s="372">
        <v>3.3448608668163987E-2</v>
      </c>
      <c r="F13" s="372">
        <v>3.4952979868916316E-2</v>
      </c>
      <c r="G13" s="372">
        <v>2.8783695762101463E-2</v>
      </c>
      <c r="H13" s="372">
        <v>2.186877746981784E-2</v>
      </c>
      <c r="I13" s="372">
        <v>2.3028998019961115E-2</v>
      </c>
      <c r="J13" s="372">
        <v>1.9958445214941896E-2</v>
      </c>
      <c r="K13" s="372"/>
      <c r="L13" s="372">
        <v>3.1013824151882127E-2</v>
      </c>
      <c r="M13" s="372">
        <v>2.7078243491668312E-2</v>
      </c>
      <c r="N13" s="372">
        <v>2.8783695762101463E-2</v>
      </c>
      <c r="O13" s="372">
        <v>2.6963983642867617E-2</v>
      </c>
      <c r="P13" s="372">
        <v>2.4781651211221643E-2</v>
      </c>
      <c r="Q13" s="372">
        <v>2.4060083052640437E-2</v>
      </c>
      <c r="R13" s="372">
        <v>2.186877746981784E-2</v>
      </c>
      <c r="S13" s="372">
        <v>2.1419436452150772E-2</v>
      </c>
      <c r="T13" s="372">
        <v>2.3542679470992305E-2</v>
      </c>
      <c r="U13" s="372">
        <v>2.489908808927661E-2</v>
      </c>
      <c r="V13" s="372">
        <v>2.3028998019961115E-2</v>
      </c>
      <c r="W13" s="372">
        <v>2.1778125266887289E-2</v>
      </c>
      <c r="X13" s="372">
        <v>2.1809717968152682E-2</v>
      </c>
      <c r="Y13" s="372">
        <v>2.044093482088695E-2</v>
      </c>
      <c r="Z13" s="372">
        <v>1.9958445214941896E-2</v>
      </c>
    </row>
    <row r="14" spans="1:26" s="75" customFormat="1">
      <c r="A14" s="104"/>
      <c r="B14" s="384"/>
      <c r="C14" s="384" t="s">
        <v>999</v>
      </c>
      <c r="D14" s="385"/>
      <c r="E14" s="385">
        <v>3345.77</v>
      </c>
      <c r="F14" s="385">
        <v>4322.3899999999994</v>
      </c>
      <c r="G14" s="385">
        <v>7835.35</v>
      </c>
      <c r="H14" s="385">
        <v>6925.93926448</v>
      </c>
      <c r="I14" s="385">
        <v>8485.8331212800003</v>
      </c>
      <c r="J14" s="385">
        <v>7719.6349188200002</v>
      </c>
      <c r="K14" s="385"/>
      <c r="L14" s="385">
        <v>4329.1000000000004</v>
      </c>
      <c r="M14" s="385">
        <v>3947.26</v>
      </c>
      <c r="N14" s="385">
        <v>7835.35</v>
      </c>
      <c r="O14" s="385">
        <v>7586.45</v>
      </c>
      <c r="P14" s="385">
        <v>7217.4156839799998</v>
      </c>
      <c r="Q14" s="385">
        <v>7308.1469518999993</v>
      </c>
      <c r="R14" s="385">
        <v>6925.93926448</v>
      </c>
      <c r="S14" s="385">
        <v>7055.0063302100007</v>
      </c>
      <c r="T14" s="385">
        <v>8023.0875929200001</v>
      </c>
      <c r="U14" s="385">
        <v>8879.12836814</v>
      </c>
      <c r="V14" s="385">
        <v>8485.8331212800003</v>
      </c>
      <c r="W14" s="385">
        <v>8195.8092140600002</v>
      </c>
      <c r="X14" s="385">
        <v>8310.0902411999996</v>
      </c>
      <c r="Y14" s="385">
        <v>7807.3278656299999</v>
      </c>
      <c r="Z14" s="385">
        <v>7719.6349188200002</v>
      </c>
    </row>
    <row r="15" spans="1:26" s="75" customFormat="1">
      <c r="A15" s="99"/>
      <c r="B15" s="371"/>
      <c r="C15" s="371" t="s">
        <v>1000</v>
      </c>
      <c r="D15" s="372"/>
      <c r="E15" s="372">
        <v>2.1478162235504389E-2</v>
      </c>
      <c r="F15" s="372">
        <v>2.2494604084859992E-2</v>
      </c>
      <c r="G15" s="372">
        <v>1.5821949770782179E-2</v>
      </c>
      <c r="H15" s="372">
        <v>1.2657716140948764E-2</v>
      </c>
      <c r="I15" s="372">
        <v>1.1577122240552944E-2</v>
      </c>
      <c r="J15" s="372">
        <v>9.5802712977598008E-3</v>
      </c>
      <c r="K15" s="372"/>
      <c r="L15" s="372">
        <v>1.9004967112064276E-2</v>
      </c>
      <c r="M15" s="372">
        <v>1.6216789490574278E-2</v>
      </c>
      <c r="N15" s="372">
        <v>1.5821949770782179E-2</v>
      </c>
      <c r="O15" s="372">
        <v>1.6286829724759765E-2</v>
      </c>
      <c r="P15" s="372">
        <v>1.6017603212731112E-2</v>
      </c>
      <c r="Q15" s="372">
        <v>1.4732838736752034E-2</v>
      </c>
      <c r="R15" s="372">
        <v>1.2657716140948764E-2</v>
      </c>
      <c r="S15" s="372">
        <v>1.1993310428118176E-2</v>
      </c>
      <c r="T15" s="372">
        <v>1.1164958256532236E-2</v>
      </c>
      <c r="U15" s="372">
        <v>1.1580893453816941E-2</v>
      </c>
      <c r="V15" s="372">
        <v>1.1577122240552944E-2</v>
      </c>
      <c r="W15" s="372">
        <v>1.037274860562775E-2</v>
      </c>
      <c r="X15" s="372">
        <v>1.0124924834856597E-2</v>
      </c>
      <c r="Y15" s="372">
        <v>9.5932404086822767E-3</v>
      </c>
      <c r="Z15" s="372">
        <v>9.5802712977598008E-3</v>
      </c>
    </row>
    <row r="16" spans="1:26" s="75" customFormat="1">
      <c r="A16" s="99"/>
      <c r="B16" s="384"/>
      <c r="C16" s="384" t="s">
        <v>1003</v>
      </c>
      <c r="D16" s="385"/>
      <c r="E16" s="385">
        <v>2148.4</v>
      </c>
      <c r="F16" s="385">
        <v>2781.75</v>
      </c>
      <c r="G16" s="385">
        <v>4306.97</v>
      </c>
      <c r="H16" s="385">
        <v>4008.75510029</v>
      </c>
      <c r="I16" s="385">
        <v>4265.9922621400001</v>
      </c>
      <c r="J16" s="385">
        <v>3705.5089234399998</v>
      </c>
      <c r="K16" s="385"/>
      <c r="L16" s="385">
        <v>2652.83</v>
      </c>
      <c r="M16" s="385">
        <v>2363.96</v>
      </c>
      <c r="N16" s="385">
        <v>4306.97</v>
      </c>
      <c r="O16" s="385">
        <v>4582.38</v>
      </c>
      <c r="P16" s="385">
        <v>4664.9716623799995</v>
      </c>
      <c r="Q16" s="385">
        <v>4475.0365271499995</v>
      </c>
      <c r="R16" s="385">
        <v>4008.75510029</v>
      </c>
      <c r="S16" s="385">
        <v>3950.2851150900001</v>
      </c>
      <c r="T16" s="385">
        <v>3804.8956226</v>
      </c>
      <c r="U16" s="385">
        <v>4129.7994217899995</v>
      </c>
      <c r="V16" s="385">
        <v>4265.9922621400001</v>
      </c>
      <c r="W16" s="385">
        <v>3903.5990267899997</v>
      </c>
      <c r="X16" s="385">
        <v>3857.8691932600004</v>
      </c>
      <c r="Y16" s="385">
        <v>3664.09725488</v>
      </c>
      <c r="Z16" s="385">
        <v>3705.5089234399998</v>
      </c>
    </row>
    <row r="17" spans="1:26" s="75" customFormat="1">
      <c r="A17" s="99"/>
      <c r="B17" s="10"/>
      <c r="C17" s="10" t="s">
        <v>1001</v>
      </c>
      <c r="D17" s="176"/>
      <c r="E17" s="176"/>
      <c r="F17" s="176"/>
      <c r="G17" s="493"/>
      <c r="H17" s="493"/>
      <c r="I17" s="176">
        <v>0.72706096767135242</v>
      </c>
      <c r="J17" s="176">
        <v>0.67921189360232637</v>
      </c>
      <c r="K17" s="176"/>
      <c r="L17" s="176"/>
      <c r="M17" s="176"/>
      <c r="N17" s="176"/>
      <c r="O17" s="176"/>
      <c r="P17" s="176"/>
      <c r="Q17" s="176"/>
      <c r="R17" s="176"/>
      <c r="S17" s="176">
        <v>0.72672259293228136</v>
      </c>
      <c r="T17" s="176">
        <v>0.75298451272685385</v>
      </c>
      <c r="U17" s="176">
        <v>0.69300496695297631</v>
      </c>
      <c r="V17" s="176">
        <v>0.72706096767135242</v>
      </c>
      <c r="W17" s="176">
        <v>0.70726458015343829</v>
      </c>
      <c r="X17" s="176">
        <v>0.69215589296421209</v>
      </c>
      <c r="Y17" s="176">
        <v>0.6987923416842925</v>
      </c>
      <c r="Z17" s="176">
        <v>0.67921189360232637</v>
      </c>
    </row>
    <row r="18" spans="1:26" s="58" customFormat="1">
      <c r="A18" s="99"/>
      <c r="B18" s="42"/>
      <c r="C18" s="42" t="s">
        <v>974</v>
      </c>
      <c r="D18" s="496"/>
      <c r="E18" s="467">
        <v>1.0668451769630889</v>
      </c>
      <c r="F18" s="467">
        <v>0.9754563371016447</v>
      </c>
      <c r="G18" s="467">
        <v>1.2147856697800312</v>
      </c>
      <c r="H18" s="467">
        <v>1.3139341517467502</v>
      </c>
      <c r="I18" s="467">
        <v>1.4433338831059168</v>
      </c>
      <c r="J18" s="467">
        <v>1.5457325433540394</v>
      </c>
      <c r="K18" s="467"/>
      <c r="L18" s="467">
        <v>1.1421107239975801</v>
      </c>
      <c r="M18" s="467">
        <v>1.1162926250158633</v>
      </c>
      <c r="N18" s="467">
        <v>1.2147856697800312</v>
      </c>
      <c r="O18" s="467">
        <v>1.2103818081717359</v>
      </c>
      <c r="P18" s="467">
        <v>1.2061226611051756</v>
      </c>
      <c r="Q18" s="467">
        <v>1.2700196741566165</v>
      </c>
      <c r="R18" s="467">
        <v>1.3139455082000282</v>
      </c>
      <c r="S18" s="467">
        <v>1.3708715942764607</v>
      </c>
      <c r="T18" s="467">
        <v>1.4581545864926506</v>
      </c>
      <c r="U18" s="467">
        <v>1.388482514666848</v>
      </c>
      <c r="V18" s="467">
        <v>1.4433338831059168</v>
      </c>
      <c r="W18" s="467">
        <v>1.5060059085280444</v>
      </c>
      <c r="X18" s="467">
        <v>1.5399427655502718</v>
      </c>
      <c r="Y18" s="467">
        <v>1.5501265912059159</v>
      </c>
      <c r="Z18" s="467">
        <v>1.5457325433540394</v>
      </c>
    </row>
    <row r="19" spans="1:26" s="78" customFormat="1">
      <c r="A19" s="99"/>
      <c r="B19" s="373" t="s">
        <v>679</v>
      </c>
      <c r="C19" s="373"/>
      <c r="D19" s="378"/>
      <c r="E19" s="379"/>
      <c r="F19" s="379"/>
      <c r="G19" s="379"/>
      <c r="H19" s="379"/>
      <c r="I19" s="379"/>
      <c r="J19" s="379"/>
      <c r="K19" s="165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</row>
    <row r="20" spans="1:26" s="78" customFormat="1">
      <c r="A20" s="99"/>
      <c r="B20" s="8"/>
      <c r="C20" s="98" t="s">
        <v>678</v>
      </c>
      <c r="D20" s="82"/>
      <c r="E20" s="165">
        <v>77361.100000000006</v>
      </c>
      <c r="F20" s="165">
        <v>88119.59</v>
      </c>
      <c r="G20" s="165">
        <v>102102.57</v>
      </c>
      <c r="H20" s="165">
        <v>110211.02</v>
      </c>
      <c r="I20" s="165">
        <v>125102.26</v>
      </c>
      <c r="J20" s="165">
        <v>139523</v>
      </c>
      <c r="K20" s="165"/>
      <c r="L20" s="165">
        <v>96764.66</v>
      </c>
      <c r="M20" s="165">
        <v>100208.57</v>
      </c>
      <c r="N20" s="165">
        <v>102102.57</v>
      </c>
      <c r="O20" s="165">
        <v>104213.96</v>
      </c>
      <c r="P20" s="165">
        <v>104443.03</v>
      </c>
      <c r="Q20" s="165">
        <v>107908.01999999999</v>
      </c>
      <c r="R20" s="165">
        <v>110211.02</v>
      </c>
      <c r="S20" s="165">
        <v>110922.13</v>
      </c>
      <c r="T20" s="165">
        <v>113119.96</v>
      </c>
      <c r="U20" s="165">
        <v>119291.87014795</v>
      </c>
      <c r="V20" s="165">
        <v>125102.26</v>
      </c>
      <c r="W20" s="165">
        <v>126845.80000000002</v>
      </c>
      <c r="X20" s="165">
        <v>131399</v>
      </c>
      <c r="Y20" s="165">
        <v>134961</v>
      </c>
      <c r="Z20" s="165">
        <v>139523</v>
      </c>
    </row>
    <row r="21" spans="1:26" s="58" customFormat="1">
      <c r="A21" s="99"/>
      <c r="B21" s="14"/>
      <c r="C21" s="83" t="s">
        <v>185</v>
      </c>
      <c r="D21" s="59"/>
      <c r="E21" s="167">
        <v>75632.31</v>
      </c>
      <c r="F21" s="167">
        <v>85800.82</v>
      </c>
      <c r="G21" s="167">
        <v>99964.85</v>
      </c>
      <c r="H21" s="167">
        <v>107765.77</v>
      </c>
      <c r="I21" s="167">
        <v>122310.11</v>
      </c>
      <c r="J21" s="167">
        <v>136250</v>
      </c>
      <c r="K21" s="167"/>
      <c r="L21" s="167">
        <v>94515.45</v>
      </c>
      <c r="M21" s="167">
        <v>97915.74</v>
      </c>
      <c r="N21" s="167">
        <v>99964.85</v>
      </c>
      <c r="O21" s="167">
        <v>101666.23</v>
      </c>
      <c r="P21" s="167">
        <v>101973.78</v>
      </c>
      <c r="Q21" s="167">
        <v>105397.37</v>
      </c>
      <c r="R21" s="167">
        <v>107765.77</v>
      </c>
      <c r="S21" s="167">
        <v>108507.26</v>
      </c>
      <c r="T21" s="167">
        <v>110163.58</v>
      </c>
      <c r="U21" s="167">
        <v>116307.56519891</v>
      </c>
      <c r="V21" s="167">
        <v>122310.11</v>
      </c>
      <c r="W21" s="167">
        <v>124408.71</v>
      </c>
      <c r="X21" s="167">
        <v>127779</v>
      </c>
      <c r="Y21" s="167">
        <v>131683</v>
      </c>
      <c r="Z21" s="167">
        <v>136250</v>
      </c>
    </row>
    <row r="22" spans="1:26" s="78" customFormat="1">
      <c r="A22" s="99"/>
      <c r="B22" s="14"/>
      <c r="C22" s="83" t="s">
        <v>187</v>
      </c>
      <c r="D22" s="59"/>
      <c r="E22" s="167">
        <v>661.85</v>
      </c>
      <c r="F22" s="167">
        <v>870.88</v>
      </c>
      <c r="G22" s="167">
        <v>774.96</v>
      </c>
      <c r="H22" s="167">
        <v>870.19</v>
      </c>
      <c r="I22" s="167">
        <v>1137.2</v>
      </c>
      <c r="J22" s="167">
        <v>2058</v>
      </c>
      <c r="K22" s="167"/>
      <c r="L22" s="167">
        <v>1046.77</v>
      </c>
      <c r="M22" s="167">
        <v>895.19</v>
      </c>
      <c r="N22" s="167">
        <v>774.96</v>
      </c>
      <c r="O22" s="167">
        <v>906.41</v>
      </c>
      <c r="P22" s="167">
        <v>797.37</v>
      </c>
      <c r="Q22" s="167">
        <v>821.86</v>
      </c>
      <c r="R22" s="167">
        <v>870.19</v>
      </c>
      <c r="S22" s="167">
        <v>921.8</v>
      </c>
      <c r="T22" s="167">
        <v>1559.92</v>
      </c>
      <c r="U22" s="167">
        <v>1406.5653296</v>
      </c>
      <c r="V22" s="167">
        <v>1137.2</v>
      </c>
      <c r="W22" s="167">
        <v>1013.32</v>
      </c>
      <c r="X22" s="167">
        <v>2249</v>
      </c>
      <c r="Y22" s="167">
        <v>2080</v>
      </c>
      <c r="Z22" s="167">
        <v>2058</v>
      </c>
    </row>
    <row r="23" spans="1:26" s="58" customFormat="1">
      <c r="A23" s="99"/>
      <c r="B23" s="14"/>
      <c r="C23" s="83" t="s">
        <v>188</v>
      </c>
      <c r="D23" s="59"/>
      <c r="E23" s="167">
        <v>573.57000000000005</v>
      </c>
      <c r="F23" s="167">
        <v>961</v>
      </c>
      <c r="G23" s="167">
        <v>924.27</v>
      </c>
      <c r="H23" s="167">
        <v>1156.1600000000001</v>
      </c>
      <c r="I23" s="167">
        <v>839.47</v>
      </c>
      <c r="J23" s="167">
        <v>758</v>
      </c>
      <c r="K23" s="167"/>
      <c r="L23" s="167">
        <v>756.73</v>
      </c>
      <c r="M23" s="167">
        <v>945.48</v>
      </c>
      <c r="N23" s="167">
        <v>924.27</v>
      </c>
      <c r="O23" s="167">
        <v>1010.19</v>
      </c>
      <c r="P23" s="167">
        <v>1078.58</v>
      </c>
      <c r="Q23" s="167">
        <v>1108.58</v>
      </c>
      <c r="R23" s="167">
        <v>1156.1600000000001</v>
      </c>
      <c r="S23" s="167">
        <v>1031.44</v>
      </c>
      <c r="T23" s="167">
        <v>937.12</v>
      </c>
      <c r="U23" s="167">
        <v>1134.19412448</v>
      </c>
      <c r="V23" s="167">
        <v>839.47</v>
      </c>
      <c r="W23" s="167">
        <v>902.41</v>
      </c>
      <c r="X23" s="167">
        <v>837</v>
      </c>
      <c r="Y23" s="167">
        <v>709</v>
      </c>
      <c r="Z23" s="167">
        <v>758</v>
      </c>
    </row>
    <row r="24" spans="1:26" s="78" customFormat="1">
      <c r="A24" s="99"/>
      <c r="B24" s="14"/>
      <c r="C24" s="83" t="s">
        <v>190</v>
      </c>
      <c r="D24" s="59"/>
      <c r="E24" s="167">
        <v>368.43</v>
      </c>
      <c r="F24" s="167">
        <v>371.37</v>
      </c>
      <c r="G24" s="167">
        <v>301.10000000000002</v>
      </c>
      <c r="H24" s="167">
        <v>330.11</v>
      </c>
      <c r="I24" s="167">
        <v>634.66999999999996</v>
      </c>
      <c r="J24" s="167">
        <v>249</v>
      </c>
      <c r="K24" s="167"/>
      <c r="L24" s="167">
        <v>322.60000000000002</v>
      </c>
      <c r="M24" s="167">
        <v>315.41000000000003</v>
      </c>
      <c r="N24" s="167">
        <v>301.10000000000002</v>
      </c>
      <c r="O24" s="167">
        <v>431.37</v>
      </c>
      <c r="P24" s="167">
        <v>407.91</v>
      </c>
      <c r="Q24" s="167">
        <v>387.01</v>
      </c>
      <c r="R24" s="167">
        <v>330.11</v>
      </c>
      <c r="S24" s="167">
        <v>333.19</v>
      </c>
      <c r="T24" s="167">
        <v>339.88</v>
      </c>
      <c r="U24" s="167">
        <v>275.40051495</v>
      </c>
      <c r="V24" s="167">
        <v>634.66999999999996</v>
      </c>
      <c r="W24" s="167">
        <v>325.44</v>
      </c>
      <c r="X24" s="167">
        <v>312</v>
      </c>
      <c r="Y24" s="167">
        <v>256</v>
      </c>
      <c r="Z24" s="167">
        <v>249</v>
      </c>
    </row>
    <row r="25" spans="1:26" s="78" customFormat="1">
      <c r="A25" s="99"/>
      <c r="B25" s="14"/>
      <c r="C25" s="83" t="s">
        <v>191</v>
      </c>
      <c r="D25" s="59"/>
      <c r="E25" s="167">
        <v>124.95</v>
      </c>
      <c r="F25" s="167">
        <v>115.52</v>
      </c>
      <c r="G25" s="167">
        <v>137.4</v>
      </c>
      <c r="H25" s="167">
        <v>88.78</v>
      </c>
      <c r="I25" s="167">
        <v>180.81</v>
      </c>
      <c r="J25" s="167">
        <v>208</v>
      </c>
      <c r="K25" s="167"/>
      <c r="L25" s="167">
        <v>123.12</v>
      </c>
      <c r="M25" s="167">
        <v>136.75</v>
      </c>
      <c r="N25" s="167">
        <v>137.4</v>
      </c>
      <c r="O25" s="167">
        <v>199.75</v>
      </c>
      <c r="P25" s="167">
        <v>185.39</v>
      </c>
      <c r="Q25" s="167">
        <v>193.2</v>
      </c>
      <c r="R25" s="167">
        <v>88.78</v>
      </c>
      <c r="S25" s="167">
        <v>128.44</v>
      </c>
      <c r="T25" s="167">
        <v>119.46</v>
      </c>
      <c r="U25" s="167">
        <v>168.14498001000001</v>
      </c>
      <c r="V25" s="167">
        <v>180.81</v>
      </c>
      <c r="W25" s="167">
        <v>195.92</v>
      </c>
      <c r="X25" s="167">
        <v>222</v>
      </c>
      <c r="Y25" s="167">
        <v>233</v>
      </c>
      <c r="Z25" s="167">
        <v>208</v>
      </c>
    </row>
    <row r="26" spans="1:26" s="58" customFormat="1">
      <c r="A26" s="99"/>
      <c r="B26" s="382"/>
      <c r="C26" s="382" t="s">
        <v>610</v>
      </c>
      <c r="D26" s="59"/>
      <c r="E26" s="383">
        <v>842.45</v>
      </c>
      <c r="F26" s="383">
        <v>787.24</v>
      </c>
      <c r="G26" s="383">
        <v>857.22</v>
      </c>
      <c r="H26" s="383">
        <v>711.28</v>
      </c>
      <c r="I26" s="383">
        <v>887.53</v>
      </c>
      <c r="J26" s="383">
        <v>537</v>
      </c>
      <c r="K26" s="167"/>
      <c r="L26" s="383">
        <v>858.36</v>
      </c>
      <c r="M26" s="383">
        <v>870.09</v>
      </c>
      <c r="N26" s="383">
        <v>857.22</v>
      </c>
      <c r="O26" s="383">
        <v>993.08</v>
      </c>
      <c r="P26" s="383">
        <v>999.7</v>
      </c>
      <c r="Q26" s="383">
        <v>947.39</v>
      </c>
      <c r="R26" s="383">
        <v>711.28</v>
      </c>
      <c r="S26" s="383">
        <v>801.14</v>
      </c>
      <c r="T26" s="383">
        <v>726.04</v>
      </c>
      <c r="U26" s="383">
        <v>712.79889001000004</v>
      </c>
      <c r="V26" s="383">
        <v>887.53</v>
      </c>
      <c r="W26" s="383">
        <v>652.57388679999997</v>
      </c>
      <c r="X26" s="383">
        <v>636.20000000000005</v>
      </c>
      <c r="Y26" s="383">
        <v>567</v>
      </c>
      <c r="Z26" s="383">
        <v>537</v>
      </c>
    </row>
    <row r="27" spans="1:26">
      <c r="B27" s="384"/>
      <c r="C27" s="384" t="s">
        <v>611</v>
      </c>
      <c r="D27" s="59"/>
      <c r="E27" s="385">
        <v>539.54999999999995</v>
      </c>
      <c r="F27" s="385">
        <v>758.71</v>
      </c>
      <c r="G27" s="385">
        <v>836.45</v>
      </c>
      <c r="H27" s="385">
        <v>1029.1500000000001</v>
      </c>
      <c r="I27" s="385">
        <v>1271.45</v>
      </c>
      <c r="J27" s="385">
        <v>1559</v>
      </c>
      <c r="K27" s="167"/>
      <c r="L27" s="385">
        <v>738.11</v>
      </c>
      <c r="M27" s="385">
        <v>826.31</v>
      </c>
      <c r="N27" s="385">
        <v>836.45</v>
      </c>
      <c r="O27" s="385">
        <v>903.59</v>
      </c>
      <c r="P27" s="385">
        <v>868.47</v>
      </c>
      <c r="Q27" s="385">
        <v>945.33</v>
      </c>
      <c r="R27" s="385">
        <v>1029.1500000000001</v>
      </c>
      <c r="S27" s="385">
        <v>974.32</v>
      </c>
      <c r="T27" s="385">
        <v>1083.5</v>
      </c>
      <c r="U27" s="385">
        <v>1186.0844206166755</v>
      </c>
      <c r="V27" s="385">
        <v>1271.45</v>
      </c>
      <c r="W27" s="385">
        <v>1318.2103992303441</v>
      </c>
      <c r="X27" s="385">
        <v>1457.34</v>
      </c>
      <c r="Y27" s="385">
        <v>1503</v>
      </c>
      <c r="Z27" s="385">
        <v>1559</v>
      </c>
    </row>
    <row r="28" spans="1:26">
      <c r="B28" s="371"/>
      <c r="C28" s="371" t="s">
        <v>1002</v>
      </c>
      <c r="D28" s="372"/>
      <c r="E28" s="372">
        <v>1.3791815266328942E-2</v>
      </c>
      <c r="F28" s="372">
        <v>1.6430966144985466E-2</v>
      </c>
      <c r="G28" s="372">
        <v>1.3347068540977959E-2</v>
      </c>
      <c r="H28" s="372">
        <v>1.4291220605707124E-2</v>
      </c>
      <c r="I28" s="372">
        <v>1.3228777801456183E-2</v>
      </c>
      <c r="J28" s="372">
        <v>8.7082416519140213E-3</v>
      </c>
      <c r="K28" s="372"/>
      <c r="L28" s="372">
        <v>1.2426540846627268E-2</v>
      </c>
      <c r="M28" s="372">
        <v>1.3947310095334162E-2</v>
      </c>
      <c r="N28" s="372">
        <v>1.3347068540977959E-2</v>
      </c>
      <c r="O28" s="372">
        <v>1.5749425508828182E-2</v>
      </c>
      <c r="P28" s="372">
        <v>1.6007578485610768E-2</v>
      </c>
      <c r="Q28" s="372">
        <v>1.5650273260504641E-2</v>
      </c>
      <c r="R28" s="372">
        <v>1.4291220605707124E-2</v>
      </c>
      <c r="S28" s="372">
        <v>1.3460524063142316E-2</v>
      </c>
      <c r="T28" s="372">
        <v>1.234494778817107E-2</v>
      </c>
      <c r="U28" s="372">
        <v>1.3225877148905716E-2</v>
      </c>
      <c r="V28" s="372">
        <v>1.3228777801456183E-2</v>
      </c>
      <c r="W28" s="372">
        <v>1.1224415786726874E-2</v>
      </c>
      <c r="X28" s="372">
        <v>1.0433869359736376E-2</v>
      </c>
      <c r="Y28" s="372">
        <v>8.8766384362890024E-3</v>
      </c>
      <c r="Z28" s="372">
        <v>8.7082416519140213E-3</v>
      </c>
    </row>
    <row r="29" spans="1:26">
      <c r="B29" s="384"/>
      <c r="C29" s="384" t="s">
        <v>1003</v>
      </c>
      <c r="D29" s="385"/>
      <c r="E29" s="385">
        <v>1066.95</v>
      </c>
      <c r="F29" s="385">
        <v>1447.8899999999999</v>
      </c>
      <c r="G29" s="385">
        <v>1362.77</v>
      </c>
      <c r="H29" s="385">
        <v>1575.05</v>
      </c>
      <c r="I29" s="385">
        <v>1654.9499999999998</v>
      </c>
      <c r="J29" s="385">
        <v>1215</v>
      </c>
      <c r="K29" s="385"/>
      <c r="L29" s="385">
        <v>1202.4499999999998</v>
      </c>
      <c r="M29" s="385">
        <v>1397.64</v>
      </c>
      <c r="N29" s="385">
        <v>1362.77</v>
      </c>
      <c r="O29" s="385">
        <v>1641.31</v>
      </c>
      <c r="P29" s="385">
        <v>1671.88</v>
      </c>
      <c r="Q29" s="385">
        <v>1688.79</v>
      </c>
      <c r="R29" s="385">
        <v>1575.05</v>
      </c>
      <c r="S29" s="385">
        <v>1493.0700000000002</v>
      </c>
      <c r="T29" s="385">
        <v>1396.46</v>
      </c>
      <c r="U29" s="385">
        <v>1577.7396194400001</v>
      </c>
      <c r="V29" s="385">
        <v>1654.9499999999998</v>
      </c>
      <c r="W29" s="385">
        <v>1423.77</v>
      </c>
      <c r="X29" s="385">
        <v>1371</v>
      </c>
      <c r="Y29" s="385">
        <v>1198</v>
      </c>
      <c r="Z29" s="385">
        <v>1215</v>
      </c>
    </row>
    <row r="30" spans="1:26">
      <c r="B30" s="10"/>
      <c r="C30" s="10" t="s">
        <v>973</v>
      </c>
      <c r="D30" s="59"/>
      <c r="E30" s="493"/>
      <c r="F30" s="493"/>
      <c r="G30" s="493"/>
      <c r="H30" s="493"/>
      <c r="I30" s="176">
        <v>0.53628810538082727</v>
      </c>
      <c r="J30" s="176">
        <v>0.44197530864197532</v>
      </c>
      <c r="K30" s="59"/>
      <c r="L30" s="493"/>
      <c r="M30" s="493"/>
      <c r="N30" s="493"/>
      <c r="O30" s="493"/>
      <c r="P30" s="493"/>
      <c r="Q30" s="493"/>
      <c r="R30" s="493"/>
      <c r="S30" s="176">
        <v>0.53657229734707679</v>
      </c>
      <c r="T30" s="176">
        <v>0.51991464130730558</v>
      </c>
      <c r="U30" s="176">
        <v>0.4517848707272748</v>
      </c>
      <c r="V30" s="176">
        <v>0.53628810538082727</v>
      </c>
      <c r="W30" s="176">
        <v>0.45834220892419419</v>
      </c>
      <c r="X30" s="176">
        <v>0.46404084609773893</v>
      </c>
      <c r="Y30" s="176">
        <v>0.47328881469115192</v>
      </c>
      <c r="Z30" s="176">
        <v>0.44197530864197532</v>
      </c>
    </row>
    <row r="31" spans="1:26">
      <c r="B31" s="41"/>
      <c r="C31" s="41" t="s">
        <v>974</v>
      </c>
      <c r="D31" s="380"/>
      <c r="E31" s="386">
        <v>1.2952809410000468</v>
      </c>
      <c r="F31" s="386">
        <v>1.0677261394166686</v>
      </c>
      <c r="G31" s="386">
        <v>1.2428142679982683</v>
      </c>
      <c r="H31" s="386">
        <v>1.1049998412748803</v>
      </c>
      <c r="I31" s="386">
        <v>1.3045590501223603</v>
      </c>
      <c r="J31" s="386">
        <v>1.7251028806584363</v>
      </c>
      <c r="K31" s="176"/>
      <c r="L31" s="386">
        <v>1.3276809846563269</v>
      </c>
      <c r="M31" s="386">
        <v>1.2137603388569302</v>
      </c>
      <c r="N31" s="386">
        <v>1.2428142679982683</v>
      </c>
      <c r="O31" s="386">
        <v>1.1555830403762848</v>
      </c>
      <c r="P31" s="386">
        <v>1.1174067516807427</v>
      </c>
      <c r="Q31" s="386">
        <v>1.1207550968444864</v>
      </c>
      <c r="R31" s="386">
        <v>1.1049998412748803</v>
      </c>
      <c r="S31" s="386">
        <v>1.189133798147441</v>
      </c>
      <c r="T31" s="386">
        <v>1.2958051071996333</v>
      </c>
      <c r="U31" s="386">
        <v>1.2035466988530477</v>
      </c>
      <c r="V31" s="386">
        <v>1.3045590501223603</v>
      </c>
      <c r="W31" s="386">
        <v>1.3842013007932068</v>
      </c>
      <c r="X31" s="386">
        <v>1.5270167760758571</v>
      </c>
      <c r="Y31" s="386">
        <v>1.7278797996661102</v>
      </c>
      <c r="Z31" s="386">
        <v>1.7251028806584363</v>
      </c>
    </row>
    <row r="32" spans="1:26">
      <c r="B32" s="373" t="s">
        <v>680</v>
      </c>
      <c r="C32" s="373"/>
      <c r="D32" s="378"/>
      <c r="E32" s="379"/>
      <c r="F32" s="379"/>
      <c r="G32" s="379"/>
      <c r="H32" s="379"/>
      <c r="I32" s="379"/>
      <c r="J32" s="379"/>
      <c r="K32" s="165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</row>
    <row r="33" spans="2:27">
      <c r="B33" s="8"/>
      <c r="C33" s="98" t="s">
        <v>678</v>
      </c>
      <c r="D33" s="82"/>
      <c r="E33" s="165">
        <v>128314</v>
      </c>
      <c r="F33" s="165">
        <v>135325</v>
      </c>
      <c r="G33" s="165">
        <v>124557</v>
      </c>
      <c r="H33" s="165">
        <v>149844.40565695</v>
      </c>
      <c r="I33" s="165">
        <v>179900.02528974001</v>
      </c>
      <c r="J33" s="165">
        <v>189175.89</v>
      </c>
      <c r="K33" s="165"/>
      <c r="L33" s="165">
        <v>131850</v>
      </c>
      <c r="M33" s="165">
        <v>127691</v>
      </c>
      <c r="N33" s="165">
        <v>124557</v>
      </c>
      <c r="O33" s="165">
        <v>129488</v>
      </c>
      <c r="P33" s="165">
        <v>135657.78999999998</v>
      </c>
      <c r="Q33" s="165">
        <v>141280.51999999999</v>
      </c>
      <c r="R33" s="165">
        <v>149844.40565695</v>
      </c>
      <c r="S33" s="165">
        <v>159683.25</v>
      </c>
      <c r="T33" s="165">
        <v>165846.24</v>
      </c>
      <c r="U33" s="165">
        <v>174139.83</v>
      </c>
      <c r="V33" s="165">
        <v>179900.02528974001</v>
      </c>
      <c r="W33" s="165">
        <v>186412.63759748999</v>
      </c>
      <c r="X33" s="165">
        <v>188281.5</v>
      </c>
      <c r="Y33" s="165">
        <v>188899.04</v>
      </c>
      <c r="Z33" s="165">
        <v>189175.89</v>
      </c>
    </row>
    <row r="34" spans="2:27">
      <c r="B34" s="14"/>
      <c r="C34" s="83" t="s">
        <v>185</v>
      </c>
      <c r="D34" s="59"/>
      <c r="E34" s="167">
        <v>124859</v>
      </c>
      <c r="F34" s="167">
        <v>131781</v>
      </c>
      <c r="G34" s="167">
        <v>121467</v>
      </c>
      <c r="H34" s="167">
        <v>147775.63562833</v>
      </c>
      <c r="I34" s="167">
        <v>178055.73312895998</v>
      </c>
      <c r="J34" s="167">
        <v>187211.91</v>
      </c>
      <c r="K34" s="167"/>
      <c r="L34" s="167">
        <v>128466</v>
      </c>
      <c r="M34" s="167">
        <v>124492</v>
      </c>
      <c r="N34" s="167">
        <v>121467</v>
      </c>
      <c r="O34" s="167">
        <v>126498</v>
      </c>
      <c r="P34" s="167">
        <v>132800.09</v>
      </c>
      <c r="Q34" s="167">
        <v>138554.34</v>
      </c>
      <c r="R34" s="167">
        <v>147775.63562833</v>
      </c>
      <c r="S34" s="167">
        <v>157565.34</v>
      </c>
      <c r="T34" s="167">
        <v>163769.64000000001</v>
      </c>
      <c r="U34" s="167">
        <v>172087.09</v>
      </c>
      <c r="V34" s="167">
        <v>178055.73312895998</v>
      </c>
      <c r="W34" s="167">
        <v>184712.13604031</v>
      </c>
      <c r="X34" s="167">
        <v>186481.36</v>
      </c>
      <c r="Y34" s="167">
        <v>187054.85</v>
      </c>
      <c r="Z34" s="167">
        <v>187211.91</v>
      </c>
    </row>
    <row r="35" spans="2:27">
      <c r="B35" s="14"/>
      <c r="C35" s="83" t="s">
        <v>187</v>
      </c>
      <c r="D35" s="59"/>
      <c r="E35" s="167">
        <v>1748</v>
      </c>
      <c r="F35" s="167">
        <v>1515</v>
      </c>
      <c r="G35" s="167">
        <v>1311</v>
      </c>
      <c r="H35" s="167">
        <v>747.81354320000003</v>
      </c>
      <c r="I35" s="167">
        <v>649.18487502000005</v>
      </c>
      <c r="J35" s="167">
        <v>830.58</v>
      </c>
      <c r="K35" s="167"/>
      <c r="L35" s="167">
        <v>1427</v>
      </c>
      <c r="M35" s="167">
        <v>1533</v>
      </c>
      <c r="N35" s="167">
        <v>1311</v>
      </c>
      <c r="O35" s="167">
        <v>1166</v>
      </c>
      <c r="P35" s="167">
        <v>1066.77</v>
      </c>
      <c r="Q35" s="167">
        <v>1224.49</v>
      </c>
      <c r="R35" s="167">
        <v>747.81354320000003</v>
      </c>
      <c r="S35" s="167">
        <v>835.8</v>
      </c>
      <c r="T35" s="167">
        <v>956.55</v>
      </c>
      <c r="U35" s="167">
        <v>853.91</v>
      </c>
      <c r="V35" s="167">
        <v>649.18487502000005</v>
      </c>
      <c r="W35" s="167">
        <v>592.57072817000005</v>
      </c>
      <c r="X35" s="167">
        <v>723.96</v>
      </c>
      <c r="Y35" s="167">
        <v>846.33</v>
      </c>
      <c r="Z35" s="167">
        <v>830.58</v>
      </c>
    </row>
    <row r="36" spans="2:27">
      <c r="B36" s="14"/>
      <c r="C36" s="83" t="s">
        <v>188</v>
      </c>
      <c r="D36" s="59"/>
      <c r="E36" s="167">
        <v>1465</v>
      </c>
      <c r="F36" s="167">
        <v>1484</v>
      </c>
      <c r="G36" s="167">
        <v>1320</v>
      </c>
      <c r="H36" s="167">
        <v>726.4715976</v>
      </c>
      <c r="I36" s="167">
        <v>541.21963132999997</v>
      </c>
      <c r="J36" s="167">
        <v>607.53</v>
      </c>
      <c r="K36" s="167"/>
      <c r="L36" s="167">
        <v>1241</v>
      </c>
      <c r="M36" s="167">
        <v>1101</v>
      </c>
      <c r="N36" s="167">
        <v>1320</v>
      </c>
      <c r="O36" s="167">
        <v>1105</v>
      </c>
      <c r="P36" s="167">
        <v>937.61</v>
      </c>
      <c r="Q36" s="167">
        <v>729.98</v>
      </c>
      <c r="R36" s="167">
        <v>726.4715976</v>
      </c>
      <c r="S36" s="167">
        <v>613.29999999999995</v>
      </c>
      <c r="T36" s="167">
        <v>475.03</v>
      </c>
      <c r="U36" s="167">
        <v>592.88</v>
      </c>
      <c r="V36" s="167">
        <v>541.21963132999997</v>
      </c>
      <c r="W36" s="167">
        <v>492.19671452</v>
      </c>
      <c r="X36" s="167">
        <v>547.16999999999996</v>
      </c>
      <c r="Y36" s="167">
        <v>551.02</v>
      </c>
      <c r="Z36" s="167">
        <v>607.53</v>
      </c>
    </row>
    <row r="37" spans="2:27">
      <c r="B37" s="14"/>
      <c r="C37" s="83" t="s">
        <v>190</v>
      </c>
      <c r="D37" s="59"/>
      <c r="E37" s="167">
        <v>138</v>
      </c>
      <c r="F37" s="167">
        <v>232</v>
      </c>
      <c r="G37" s="167">
        <v>114</v>
      </c>
      <c r="H37" s="167">
        <v>258.43846626999999</v>
      </c>
      <c r="I37" s="167">
        <v>79.701506159999994</v>
      </c>
      <c r="J37" s="167">
        <v>262.2</v>
      </c>
      <c r="K37" s="167"/>
      <c r="L37" s="167">
        <v>244</v>
      </c>
      <c r="M37" s="167">
        <v>158</v>
      </c>
      <c r="N37" s="167">
        <v>114</v>
      </c>
      <c r="O37" s="167">
        <v>175</v>
      </c>
      <c r="P37" s="167">
        <v>343.39</v>
      </c>
      <c r="Q37" s="167">
        <v>200.33</v>
      </c>
      <c r="R37" s="167">
        <v>258.43846626999999</v>
      </c>
      <c r="S37" s="167">
        <v>344.75</v>
      </c>
      <c r="T37" s="167">
        <v>236.69</v>
      </c>
      <c r="U37" s="167">
        <v>210.06</v>
      </c>
      <c r="V37" s="167">
        <v>79.701506159999994</v>
      </c>
      <c r="W37" s="167">
        <v>103.33541901000001</v>
      </c>
      <c r="X37" s="167">
        <v>120.95</v>
      </c>
      <c r="Y37" s="167">
        <v>102.46</v>
      </c>
      <c r="Z37" s="167">
        <v>262.2</v>
      </c>
    </row>
    <row r="38" spans="2:27">
      <c r="B38" s="14"/>
      <c r="C38" s="83" t="s">
        <v>191</v>
      </c>
      <c r="D38" s="59"/>
      <c r="E38" s="167">
        <v>104</v>
      </c>
      <c r="F38" s="167">
        <v>313</v>
      </c>
      <c r="G38" s="167">
        <v>345</v>
      </c>
      <c r="H38" s="167">
        <v>336.04642154999999</v>
      </c>
      <c r="I38" s="167">
        <v>574.18614855999999</v>
      </c>
      <c r="J38" s="167">
        <v>263.68</v>
      </c>
      <c r="K38" s="167"/>
      <c r="L38" s="167">
        <v>472</v>
      </c>
      <c r="M38" s="167">
        <v>407</v>
      </c>
      <c r="N38" s="167">
        <v>345</v>
      </c>
      <c r="O38" s="167">
        <v>544</v>
      </c>
      <c r="P38" s="167">
        <v>509.93</v>
      </c>
      <c r="Q38" s="167">
        <v>571.38</v>
      </c>
      <c r="R38" s="167">
        <v>336.04642154999999</v>
      </c>
      <c r="S38" s="167">
        <v>324.07</v>
      </c>
      <c r="T38" s="167">
        <v>408.33</v>
      </c>
      <c r="U38" s="167">
        <v>395.9</v>
      </c>
      <c r="V38" s="167">
        <v>574.18614855999999</v>
      </c>
      <c r="W38" s="167">
        <v>512.39869569000007</v>
      </c>
      <c r="X38" s="167">
        <v>408.05</v>
      </c>
      <c r="Y38" s="167">
        <v>344.38</v>
      </c>
      <c r="Z38" s="167">
        <v>263.68</v>
      </c>
    </row>
    <row r="39" spans="2:27">
      <c r="B39" s="382"/>
      <c r="C39" s="382" t="s">
        <v>610</v>
      </c>
      <c r="D39" s="59"/>
      <c r="E39" s="383">
        <v>1646</v>
      </c>
      <c r="F39" s="383">
        <v>1914</v>
      </c>
      <c r="G39" s="383">
        <v>1271</v>
      </c>
      <c r="H39" s="383">
        <v>1058.8780360400001</v>
      </c>
      <c r="I39" s="383">
        <v>1029.77841947001</v>
      </c>
      <c r="J39" s="383">
        <v>785.34</v>
      </c>
      <c r="K39" s="167"/>
      <c r="L39" s="383">
        <v>1706</v>
      </c>
      <c r="M39" s="383">
        <v>1546</v>
      </c>
      <c r="N39" s="383">
        <v>1271</v>
      </c>
      <c r="O39" s="383">
        <v>1482.5832789999999</v>
      </c>
      <c r="P39" s="383">
        <v>1520.26081039</v>
      </c>
      <c r="Q39" s="383">
        <v>1366.1004445999999</v>
      </c>
      <c r="R39" s="383">
        <v>1059.18161857</v>
      </c>
      <c r="S39" s="383">
        <v>1075.7552480900001</v>
      </c>
      <c r="T39" s="383">
        <v>1107.8898316500001</v>
      </c>
      <c r="U39" s="383">
        <v>1105.3474686700001</v>
      </c>
      <c r="V39" s="383">
        <v>1029.77841947001</v>
      </c>
      <c r="W39" s="383">
        <v>976.77364570000009</v>
      </c>
      <c r="X39" s="383">
        <v>869.81</v>
      </c>
      <c r="Y39" s="383">
        <v>796.06</v>
      </c>
      <c r="Z39" s="383">
        <v>785.34</v>
      </c>
    </row>
    <row r="40" spans="2:27">
      <c r="B40" s="384"/>
      <c r="C40" s="384" t="s">
        <v>611</v>
      </c>
      <c r="D40" s="59"/>
      <c r="E40" s="385">
        <v>768</v>
      </c>
      <c r="F40" s="385">
        <v>888</v>
      </c>
      <c r="G40" s="385">
        <v>1197</v>
      </c>
      <c r="H40" s="385">
        <v>1339.5664707699998</v>
      </c>
      <c r="I40" s="385">
        <v>1681.52472060431</v>
      </c>
      <c r="J40" s="385">
        <v>1651.9</v>
      </c>
      <c r="K40" s="167"/>
      <c r="L40" s="385">
        <v>1192</v>
      </c>
      <c r="M40" s="385">
        <v>1023</v>
      </c>
      <c r="N40" s="385">
        <v>1197</v>
      </c>
      <c r="O40" s="385">
        <v>1124.22056767</v>
      </c>
      <c r="P40" s="385">
        <v>1125.46112064</v>
      </c>
      <c r="Q40" s="385">
        <v>1211.9532908399999</v>
      </c>
      <c r="R40" s="385">
        <v>1339.3084134799999</v>
      </c>
      <c r="S40" s="385">
        <v>1412.2986339899999</v>
      </c>
      <c r="T40" s="385">
        <v>1408.40504629</v>
      </c>
      <c r="U40" s="385">
        <v>1498.5346062599999</v>
      </c>
      <c r="V40" s="385">
        <v>1681.52472060431</v>
      </c>
      <c r="W40" s="385">
        <v>1701.5284638897201</v>
      </c>
      <c r="X40" s="385">
        <v>1705.51</v>
      </c>
      <c r="Y40" s="385">
        <v>1616.38</v>
      </c>
      <c r="Z40" s="385">
        <v>1651.9</v>
      </c>
    </row>
    <row r="41" spans="2:27">
      <c r="B41" s="371"/>
      <c r="C41" s="371" t="s">
        <v>1002</v>
      </c>
      <c r="D41" s="372"/>
      <c r="E41" s="372">
        <v>1.330330283523232E-2</v>
      </c>
      <c r="F41" s="372">
        <v>1.4993534084611121E-2</v>
      </c>
      <c r="G41" s="372">
        <v>1.4282617596762928E-2</v>
      </c>
      <c r="H41" s="372">
        <v>8.8155208706567553E-3</v>
      </c>
      <c r="I41" s="372">
        <v>6.6431746417222924E-3</v>
      </c>
      <c r="J41" s="372">
        <v>5.9913025914665975E-3</v>
      </c>
      <c r="K41" s="372"/>
      <c r="L41" s="372">
        <v>1.4842624194160031E-2</v>
      </c>
      <c r="M41" s="372">
        <v>1.3047121566907613E-2</v>
      </c>
      <c r="N41" s="372">
        <v>1.4282617596762928E-2</v>
      </c>
      <c r="O41" s="372">
        <v>1.4086247374274065E-2</v>
      </c>
      <c r="P41" s="372">
        <v>1.3201822025849016E-2</v>
      </c>
      <c r="Q41" s="372">
        <v>1.0629136982225151E-2</v>
      </c>
      <c r="R41" s="372">
        <v>8.8155208706567553E-3</v>
      </c>
      <c r="S41" s="372">
        <v>8.0291451983849262E-3</v>
      </c>
      <c r="T41" s="372">
        <v>6.7535447291418851E-3</v>
      </c>
      <c r="U41" s="372">
        <v>6.8843526492474482E-3</v>
      </c>
      <c r="V41" s="372">
        <v>6.6431746417222924E-3</v>
      </c>
      <c r="W41" s="372">
        <v>5.9434319663041893E-3</v>
      </c>
      <c r="X41" s="372">
        <v>5.7157500869708389E-3</v>
      </c>
      <c r="Y41" s="372">
        <v>5.2825043472957828E-3</v>
      </c>
      <c r="Z41" s="372">
        <v>5.9913025914665975E-3</v>
      </c>
      <c r="AA41" s="495"/>
    </row>
    <row r="42" spans="2:27">
      <c r="B42" s="384"/>
      <c r="C42" s="384" t="s">
        <v>1003</v>
      </c>
      <c r="D42" s="385"/>
      <c r="E42" s="385">
        <v>1707</v>
      </c>
      <c r="F42" s="385">
        <v>2029</v>
      </c>
      <c r="G42" s="385">
        <v>1779</v>
      </c>
      <c r="H42" s="385">
        <v>1320.9564854199998</v>
      </c>
      <c r="I42" s="385">
        <v>1195.1072860499999</v>
      </c>
      <c r="J42" s="385">
        <v>1133.4100000000001</v>
      </c>
      <c r="K42" s="385"/>
      <c r="L42" s="385">
        <v>1957</v>
      </c>
      <c r="M42" s="385">
        <v>1666</v>
      </c>
      <c r="N42" s="385">
        <v>1779</v>
      </c>
      <c r="O42" s="385">
        <v>1824</v>
      </c>
      <c r="P42" s="385">
        <v>1790.93</v>
      </c>
      <c r="Q42" s="385">
        <v>1501.69</v>
      </c>
      <c r="R42" s="385">
        <v>1320.9564854199998</v>
      </c>
      <c r="S42" s="385">
        <v>1282.1199999999999</v>
      </c>
      <c r="T42" s="385">
        <v>1120.05</v>
      </c>
      <c r="U42" s="385">
        <v>1198.8400000000001</v>
      </c>
      <c r="V42" s="385">
        <v>1195.1072860499999</v>
      </c>
      <c r="W42" s="385">
        <v>1107.9308292200001</v>
      </c>
      <c r="X42" s="385">
        <v>1076.17</v>
      </c>
      <c r="Y42" s="385">
        <v>997.85</v>
      </c>
      <c r="Z42" s="385">
        <v>1133.4100000000001</v>
      </c>
      <c r="AA42" s="495"/>
    </row>
    <row r="43" spans="2:27">
      <c r="B43" s="10"/>
      <c r="C43" s="10" t="s">
        <v>973</v>
      </c>
      <c r="D43" s="59"/>
      <c r="E43" s="493"/>
      <c r="F43" s="493"/>
      <c r="G43" s="493"/>
      <c r="H43" s="493"/>
      <c r="I43" s="176">
        <v>0.86166190390619635</v>
      </c>
      <c r="J43" s="176">
        <v>0.69290018616387716</v>
      </c>
      <c r="K43" s="59"/>
      <c r="L43" s="493"/>
      <c r="M43" s="493"/>
      <c r="N43" s="493"/>
      <c r="O43" s="493"/>
      <c r="P43" s="493"/>
      <c r="Q43" s="493"/>
      <c r="R43" s="493"/>
      <c r="S43" s="176">
        <v>0.83904412074532819</v>
      </c>
      <c r="T43" s="176">
        <v>0.98914319150930774</v>
      </c>
      <c r="U43" s="176">
        <v>0.92201417092355942</v>
      </c>
      <c r="V43" s="176">
        <v>0.86166190390619635</v>
      </c>
      <c r="W43" s="176">
        <v>0.88161970038117221</v>
      </c>
      <c r="X43" s="176">
        <v>0.80824590910358018</v>
      </c>
      <c r="Y43" s="176">
        <v>0.79776722185476912</v>
      </c>
      <c r="Z43" s="176">
        <v>0.69290018616387716</v>
      </c>
    </row>
    <row r="44" spans="2:27">
      <c r="B44" s="41"/>
      <c r="C44" s="41" t="s">
        <v>974</v>
      </c>
      <c r="D44" s="380"/>
      <c r="E44" s="386">
        <v>1.4141769185705917</v>
      </c>
      <c r="F44" s="386">
        <v>1.3809758501724987</v>
      </c>
      <c r="G44" s="386">
        <v>1.3872962338392356</v>
      </c>
      <c r="H44" s="386">
        <v>1.8156877484479828</v>
      </c>
      <c r="I44" s="386">
        <v>2.2686692414331806</v>
      </c>
      <c r="J44" s="386">
        <v>2.1503604167953343</v>
      </c>
      <c r="K44" s="176"/>
      <c r="L44" s="386">
        <v>1.4808380173735309</v>
      </c>
      <c r="M44" s="386">
        <v>1.5420168067226891</v>
      </c>
      <c r="N44" s="386">
        <v>1.3872962338392356</v>
      </c>
      <c r="O44" s="386">
        <v>1.4291687755866227</v>
      </c>
      <c r="P44" s="386">
        <v>1.4772894144550595</v>
      </c>
      <c r="Q44" s="386">
        <v>1.7167682647150875</v>
      </c>
      <c r="R44" s="386">
        <v>1.8157222122933119</v>
      </c>
      <c r="S44" s="386">
        <v>1.9405780130409014</v>
      </c>
      <c r="T44" s="386">
        <v>2.2465915610374543</v>
      </c>
      <c r="U44" s="386">
        <v>2.172001330394381</v>
      </c>
      <c r="V44" s="386">
        <v>2.2686692414331806</v>
      </c>
      <c r="W44" s="386">
        <v>2.4173910852135823</v>
      </c>
      <c r="X44" s="386">
        <v>2.3930419915069177</v>
      </c>
      <c r="Y44" s="386">
        <v>2.4176136933036698</v>
      </c>
      <c r="Z44" s="386">
        <v>2.1503604167953343</v>
      </c>
    </row>
    <row r="45" spans="2:27">
      <c r="B45" s="373" t="s">
        <v>681</v>
      </c>
      <c r="C45" s="373"/>
      <c r="D45" s="378"/>
      <c r="E45" s="379"/>
      <c r="F45" s="379"/>
      <c r="G45" s="379"/>
      <c r="H45" s="379"/>
      <c r="I45" s="379"/>
      <c r="J45" s="379"/>
      <c r="K45" s="165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</row>
    <row r="46" spans="2:27">
      <c r="B46" s="8"/>
      <c r="C46" s="98" t="s">
        <v>678</v>
      </c>
      <c r="D46" s="82"/>
      <c r="E46" s="165">
        <v>22666.080000000002</v>
      </c>
      <c r="F46" s="165">
        <v>35543.4</v>
      </c>
      <c r="G46" s="165">
        <v>45555.3</v>
      </c>
      <c r="H46" s="165">
        <v>56649.030000839994</v>
      </c>
      <c r="I46" s="165">
        <v>63482.401448459997</v>
      </c>
      <c r="J46" s="165">
        <v>58086.495118110004</v>
      </c>
      <c r="K46" s="165"/>
      <c r="L46" s="165">
        <v>42821.48</v>
      </c>
      <c r="M46" s="165">
        <v>45563.81</v>
      </c>
      <c r="N46" s="165">
        <v>45555.3</v>
      </c>
      <c r="O46" s="165">
        <v>47652.98</v>
      </c>
      <c r="P46" s="165">
        <v>51139.486082260002</v>
      </c>
      <c r="Q46" s="165">
        <v>54557.167606690011</v>
      </c>
      <c r="R46" s="165">
        <v>56649.030000839994</v>
      </c>
      <c r="S46" s="165">
        <v>58768.660534180002</v>
      </c>
      <c r="T46" s="165">
        <v>61822.8594104</v>
      </c>
      <c r="U46" s="165">
        <v>63172.860481080003</v>
      </c>
      <c r="V46" s="165">
        <v>63482.401448459997</v>
      </c>
      <c r="W46" s="165">
        <v>63073.735793089996</v>
      </c>
      <c r="X46" s="165">
        <v>61346.446489390008</v>
      </c>
      <c r="Y46" s="165">
        <v>58085.694578259994</v>
      </c>
      <c r="Z46" s="165">
        <v>58086.495118110004</v>
      </c>
    </row>
    <row r="47" spans="2:27">
      <c r="B47" s="14"/>
      <c r="C47" s="83" t="s">
        <v>185</v>
      </c>
      <c r="D47" s="59"/>
      <c r="E47" s="167">
        <v>21049.11</v>
      </c>
      <c r="F47" s="167">
        <v>33539.78</v>
      </c>
      <c r="G47" s="167">
        <v>42947.68</v>
      </c>
      <c r="H47" s="167">
        <v>54237.097201879995</v>
      </c>
      <c r="I47" s="167">
        <v>59633.010488250002</v>
      </c>
      <c r="J47" s="167">
        <v>55603.850199289998</v>
      </c>
      <c r="K47" s="167"/>
      <c r="L47" s="167">
        <v>40741.599999999999</v>
      </c>
      <c r="M47" s="167">
        <v>43909.38</v>
      </c>
      <c r="N47" s="167">
        <v>42947.68</v>
      </c>
      <c r="O47" s="167">
        <v>45604.25</v>
      </c>
      <c r="P47" s="167">
        <v>49249.020398280009</v>
      </c>
      <c r="Q47" s="167">
        <v>52485.850654790011</v>
      </c>
      <c r="R47" s="167">
        <v>54237.097201879995</v>
      </c>
      <c r="S47" s="167">
        <v>56246.444203970001</v>
      </c>
      <c r="T47" s="167">
        <v>58832.751817479999</v>
      </c>
      <c r="U47" s="167">
        <v>59330.787061980001</v>
      </c>
      <c r="V47" s="167">
        <v>59633.010488250002</v>
      </c>
      <c r="W47" s="167">
        <v>59015.518136419996</v>
      </c>
      <c r="X47" s="167">
        <v>58456.486248190005</v>
      </c>
      <c r="Y47" s="167">
        <v>55400.546712629999</v>
      </c>
      <c r="Z47" s="167">
        <v>55603.850199289998</v>
      </c>
    </row>
    <row r="48" spans="2:27">
      <c r="B48" s="14"/>
      <c r="C48" s="83" t="s">
        <v>187</v>
      </c>
      <c r="D48" s="59"/>
      <c r="E48" s="167">
        <v>535.52</v>
      </c>
      <c r="F48" s="167">
        <v>669.76</v>
      </c>
      <c r="G48" s="167">
        <v>1442.42</v>
      </c>
      <c r="H48" s="167">
        <v>1299.1806209900001</v>
      </c>
      <c r="I48" s="167">
        <v>2433.4559841199998</v>
      </c>
      <c r="J48" s="167">
        <v>1125.54599538</v>
      </c>
      <c r="K48" s="167"/>
      <c r="L48" s="167">
        <v>629.5</v>
      </c>
      <c r="M48" s="167">
        <v>688.11</v>
      </c>
      <c r="N48" s="167">
        <v>1442.42</v>
      </c>
      <c r="O48" s="167">
        <v>931.66</v>
      </c>
      <c r="P48" s="167">
        <v>688.30402159999994</v>
      </c>
      <c r="Q48" s="167">
        <v>786.76042474999997</v>
      </c>
      <c r="R48" s="167">
        <v>1299.1806209900001</v>
      </c>
      <c r="S48" s="167">
        <v>1347.1212151200002</v>
      </c>
      <c r="T48" s="167">
        <v>1701.7219703199999</v>
      </c>
      <c r="U48" s="167">
        <v>2488.8536167500001</v>
      </c>
      <c r="V48" s="167">
        <v>2433.4559841199998</v>
      </c>
      <c r="W48" s="167">
        <v>2686.3194591000001</v>
      </c>
      <c r="X48" s="167">
        <v>1479.26104794</v>
      </c>
      <c r="Y48" s="167">
        <v>1216.9006107499999</v>
      </c>
      <c r="Z48" s="167">
        <v>1125.54599538</v>
      </c>
    </row>
    <row r="49" spans="2:26">
      <c r="B49" s="14"/>
      <c r="C49" s="83" t="s">
        <v>188</v>
      </c>
      <c r="D49" s="59"/>
      <c r="E49" s="167">
        <v>289.44</v>
      </c>
      <c r="F49" s="167">
        <v>358.67</v>
      </c>
      <c r="G49" s="167">
        <v>484.95</v>
      </c>
      <c r="H49" s="167">
        <v>454.43050802000005</v>
      </c>
      <c r="I49" s="167">
        <v>639.31849963000002</v>
      </c>
      <c r="J49" s="167">
        <v>717.53557461000003</v>
      </c>
      <c r="K49" s="167"/>
      <c r="L49" s="167">
        <v>373.03</v>
      </c>
      <c r="M49" s="167">
        <v>391.87</v>
      </c>
      <c r="N49" s="167">
        <v>484.95</v>
      </c>
      <c r="O49" s="167">
        <v>475.67</v>
      </c>
      <c r="P49" s="167">
        <v>479.07677009999998</v>
      </c>
      <c r="Q49" s="167">
        <v>479.28733720999998</v>
      </c>
      <c r="R49" s="167">
        <v>454.43050802000005</v>
      </c>
      <c r="S49" s="167">
        <v>477.39250782000005</v>
      </c>
      <c r="T49" s="167">
        <v>520.42096650999997</v>
      </c>
      <c r="U49" s="167">
        <v>643.59350160999998</v>
      </c>
      <c r="V49" s="167">
        <v>639.31849963000002</v>
      </c>
      <c r="W49" s="167">
        <v>693.78409293000004</v>
      </c>
      <c r="X49" s="167">
        <v>721.65761058999999</v>
      </c>
      <c r="Y49" s="167">
        <v>754.36546224000006</v>
      </c>
      <c r="Z49" s="167">
        <v>717.53557461000003</v>
      </c>
    </row>
    <row r="50" spans="2:26">
      <c r="B50" s="14"/>
      <c r="C50" s="83" t="s">
        <v>190</v>
      </c>
      <c r="D50" s="59"/>
      <c r="E50" s="167">
        <v>788.82</v>
      </c>
      <c r="F50" s="167">
        <v>894.15</v>
      </c>
      <c r="G50" s="167">
        <v>502.86</v>
      </c>
      <c r="H50" s="167">
        <v>458.29893358000015</v>
      </c>
      <c r="I50" s="167">
        <v>509.03831704999999</v>
      </c>
      <c r="J50" s="167">
        <v>583.54208795</v>
      </c>
      <c r="K50" s="167"/>
      <c r="L50" s="167">
        <v>453.62</v>
      </c>
      <c r="M50" s="167">
        <v>537.94000000000005</v>
      </c>
      <c r="N50" s="167">
        <v>502.86</v>
      </c>
      <c r="O50" s="167">
        <v>575.14</v>
      </c>
      <c r="P50" s="167">
        <v>598.92914902999985</v>
      </c>
      <c r="Q50" s="167">
        <v>671.21798519000015</v>
      </c>
      <c r="R50" s="167">
        <v>458.29893358000015</v>
      </c>
      <c r="S50" s="167">
        <v>514.31057809999993</v>
      </c>
      <c r="T50" s="167">
        <v>551.87301778000005</v>
      </c>
      <c r="U50" s="167">
        <v>544.70343940999999</v>
      </c>
      <c r="V50" s="167">
        <v>509.03831704999999</v>
      </c>
      <c r="W50" s="167">
        <v>565.59331301999998</v>
      </c>
      <c r="X50" s="167">
        <v>583.31609551999998</v>
      </c>
      <c r="Y50" s="167">
        <v>630.83867453999994</v>
      </c>
      <c r="Z50" s="167">
        <v>583.54208795</v>
      </c>
    </row>
    <row r="51" spans="2:26">
      <c r="B51" s="14"/>
      <c r="C51" s="83" t="s">
        <v>191</v>
      </c>
      <c r="D51" s="59"/>
      <c r="E51" s="167">
        <v>3.19</v>
      </c>
      <c r="F51" s="167">
        <v>81.040000000000006</v>
      </c>
      <c r="G51" s="167">
        <v>177.39</v>
      </c>
      <c r="H51" s="167">
        <v>200.01917326999998</v>
      </c>
      <c r="I51" s="167">
        <v>267.57815941000001</v>
      </c>
      <c r="J51" s="167">
        <v>56.02126088</v>
      </c>
      <c r="K51" s="167"/>
      <c r="L51" s="167">
        <v>623.73</v>
      </c>
      <c r="M51" s="167">
        <v>36.51</v>
      </c>
      <c r="N51" s="167">
        <v>177.39</v>
      </c>
      <c r="O51" s="167">
        <v>66.260000000000005</v>
      </c>
      <c r="P51" s="167">
        <v>124.15574324999994</v>
      </c>
      <c r="Q51" s="167">
        <v>134.05120474999995</v>
      </c>
      <c r="R51" s="167">
        <v>200.01917326999998</v>
      </c>
      <c r="S51" s="167">
        <v>183.39202917</v>
      </c>
      <c r="T51" s="167">
        <v>216.09163831000001</v>
      </c>
      <c r="U51" s="167">
        <v>164.92286133000002</v>
      </c>
      <c r="V51" s="167">
        <v>267.57815941000001</v>
      </c>
      <c r="W51" s="167">
        <v>112.52079162</v>
      </c>
      <c r="X51" s="167">
        <v>105.72548715000001</v>
      </c>
      <c r="Y51" s="167">
        <v>83.043118099999987</v>
      </c>
      <c r="Z51" s="167">
        <v>56.02126088</v>
      </c>
    </row>
    <row r="52" spans="2:26">
      <c r="B52" s="382"/>
      <c r="C52" s="382" t="s">
        <v>610</v>
      </c>
      <c r="D52" s="59"/>
      <c r="E52" s="383">
        <v>759.34</v>
      </c>
      <c r="F52" s="383">
        <v>969.7</v>
      </c>
      <c r="G52" s="383">
        <v>910.48</v>
      </c>
      <c r="H52" s="383">
        <v>976.07242607000012</v>
      </c>
      <c r="I52" s="383">
        <v>1184.32804272</v>
      </c>
      <c r="J52" s="383">
        <v>1194.48573265</v>
      </c>
      <c r="K52" s="167"/>
      <c r="L52" s="383">
        <v>1227.51</v>
      </c>
      <c r="M52" s="383">
        <v>750.69</v>
      </c>
      <c r="N52" s="383">
        <v>910.48</v>
      </c>
      <c r="O52" s="383">
        <v>883.68</v>
      </c>
      <c r="P52" s="383">
        <v>941.1598535600001</v>
      </c>
      <c r="Q52" s="383">
        <v>1029.1968338699999</v>
      </c>
      <c r="R52" s="383">
        <v>976.07242607000012</v>
      </c>
      <c r="S52" s="383">
        <v>993.86619357000006</v>
      </c>
      <c r="T52" s="383">
        <v>1031.0976447099999</v>
      </c>
      <c r="U52" s="383">
        <v>1043.8251531400001</v>
      </c>
      <c r="V52" s="383">
        <v>1184.32804272</v>
      </c>
      <c r="W52" s="383">
        <v>1131.5297942699999</v>
      </c>
      <c r="X52" s="383">
        <v>1164.2368964</v>
      </c>
      <c r="Y52" s="383">
        <v>1197.3900888199998</v>
      </c>
      <c r="Z52" s="383">
        <v>1194.48573265</v>
      </c>
    </row>
    <row r="53" spans="2:26">
      <c r="B53" s="384"/>
      <c r="C53" s="384" t="s">
        <v>611</v>
      </c>
      <c r="D53" s="59"/>
      <c r="E53" s="385">
        <v>150.6701781875</v>
      </c>
      <c r="F53" s="385">
        <v>197.82566573250017</v>
      </c>
      <c r="G53" s="385">
        <v>159.89543617249993</v>
      </c>
      <c r="H53" s="385">
        <v>152.29329937999995</v>
      </c>
      <c r="I53" s="385">
        <v>102.63999422000001</v>
      </c>
      <c r="J53" s="385">
        <v>0</v>
      </c>
      <c r="K53" s="167"/>
      <c r="L53" s="385">
        <v>205.84559194249988</v>
      </c>
      <c r="M53" s="385">
        <v>191.78111383249995</v>
      </c>
      <c r="N53" s="385">
        <v>159.89543617249993</v>
      </c>
      <c r="O53" s="385">
        <v>159.27554346000011</v>
      </c>
      <c r="P53" s="385">
        <v>171.47625081999979</v>
      </c>
      <c r="Q53" s="385">
        <v>183.41386273999996</v>
      </c>
      <c r="R53" s="385">
        <v>152.29329937999995</v>
      </c>
      <c r="S53" s="385">
        <v>157.95357792000001</v>
      </c>
      <c r="T53" s="385">
        <v>191.19348056999999</v>
      </c>
      <c r="U53" s="385">
        <v>187.56374754000001</v>
      </c>
      <c r="V53" s="385">
        <v>102.63999422000001</v>
      </c>
      <c r="W53" s="385">
        <v>98.227008979999994</v>
      </c>
      <c r="X53" s="385">
        <v>107.80085820000001</v>
      </c>
      <c r="Y53" s="385">
        <v>0</v>
      </c>
      <c r="Z53" s="385">
        <v>0</v>
      </c>
    </row>
    <row r="54" spans="2:26">
      <c r="B54" s="371"/>
      <c r="C54" s="371" t="s">
        <v>1002</v>
      </c>
      <c r="D54" s="372"/>
      <c r="E54" s="372">
        <v>4.7712264317429393E-2</v>
      </c>
      <c r="F54" s="372">
        <v>3.7527642262698557E-2</v>
      </c>
      <c r="G54" s="372">
        <v>2.5577704460293307E-2</v>
      </c>
      <c r="H54" s="372">
        <v>1.9642853811503928E-2</v>
      </c>
      <c r="I54" s="372">
        <v>2.2304370089710094E-2</v>
      </c>
      <c r="J54" s="372">
        <v>2.3363415552626252E-2</v>
      </c>
      <c r="K54" s="372"/>
      <c r="L54" s="372">
        <v>3.387038467610181E-2</v>
      </c>
      <c r="M54" s="372">
        <v>2.12080596420712E-2</v>
      </c>
      <c r="N54" s="372">
        <v>2.5577704460293307E-2</v>
      </c>
      <c r="O54" s="372">
        <v>2.3441765866478861E-2</v>
      </c>
      <c r="P54" s="372">
        <v>2.350750377988297E-2</v>
      </c>
      <c r="Q54" s="372">
        <v>2.3545146925708121E-2</v>
      </c>
      <c r="R54" s="372">
        <v>1.9642853811503928E-2</v>
      </c>
      <c r="S54" s="372">
        <v>1.9995267961000433E-2</v>
      </c>
      <c r="T54" s="372">
        <v>2.0839955234798868E-2</v>
      </c>
      <c r="U54" s="372">
        <v>2.1420904357422332E-2</v>
      </c>
      <c r="V54" s="372">
        <v>2.2304370089710094E-2</v>
      </c>
      <c r="W54" s="372">
        <v>2.1750704636719766E-2</v>
      </c>
      <c r="X54" s="372">
        <v>2.2995613829139772E-2</v>
      </c>
      <c r="Y54" s="372">
        <v>2.5277260873618403E-2</v>
      </c>
      <c r="Z54" s="372">
        <v>2.3363415552626252E-2</v>
      </c>
    </row>
    <row r="55" spans="2:26">
      <c r="B55" s="384"/>
      <c r="C55" s="384" t="s">
        <v>1003</v>
      </c>
      <c r="D55" s="385"/>
      <c r="E55" s="385">
        <v>1081.45</v>
      </c>
      <c r="F55" s="385">
        <v>1333.86</v>
      </c>
      <c r="G55" s="385">
        <v>1165.2</v>
      </c>
      <c r="H55" s="385">
        <v>1112.7486148700002</v>
      </c>
      <c r="I55" s="385">
        <v>1415.9349760900002</v>
      </c>
      <c r="J55" s="385">
        <v>1357.0989234399999</v>
      </c>
      <c r="K55" s="385"/>
      <c r="L55" s="385">
        <v>1450.38</v>
      </c>
      <c r="M55" s="385">
        <v>966.32</v>
      </c>
      <c r="N55" s="385">
        <v>1165.2</v>
      </c>
      <c r="O55" s="385">
        <v>1117.07</v>
      </c>
      <c r="P55" s="385">
        <v>1202.1616623799996</v>
      </c>
      <c r="Q55" s="385">
        <v>1284.55652715</v>
      </c>
      <c r="R55" s="385">
        <v>1112.7486148700002</v>
      </c>
      <c r="S55" s="385">
        <v>1175.09511509</v>
      </c>
      <c r="T55" s="385">
        <v>1288.3856226</v>
      </c>
      <c r="U55" s="385">
        <v>1353.21980235</v>
      </c>
      <c r="V55" s="385">
        <v>1415.9349760900002</v>
      </c>
      <c r="W55" s="385">
        <v>1371.8981975699999</v>
      </c>
      <c r="X55" s="385">
        <v>1410.6991932600001</v>
      </c>
      <c r="Y55" s="385">
        <v>1468.2472548800004</v>
      </c>
      <c r="Z55" s="385">
        <v>1357.0989234399999</v>
      </c>
    </row>
    <row r="56" spans="2:26">
      <c r="B56" s="10"/>
      <c r="C56" s="10" t="s">
        <v>973</v>
      </c>
      <c r="D56" s="59"/>
      <c r="E56" s="493"/>
      <c r="F56" s="493"/>
      <c r="G56" s="493"/>
      <c r="H56" s="493"/>
      <c r="I56" s="176">
        <v>0.83642827016706267</v>
      </c>
      <c r="J56" s="176">
        <v>0.88017587518395113</v>
      </c>
      <c r="K56" s="59"/>
      <c r="L56" s="493"/>
      <c r="M56" s="493"/>
      <c r="N56" s="493"/>
      <c r="O56" s="493"/>
      <c r="P56" s="493"/>
      <c r="Q56" s="493"/>
      <c r="R56" s="493"/>
      <c r="S56" s="176">
        <v>0.84577510433602665</v>
      </c>
      <c r="T56" s="176">
        <v>0.80030204204639799</v>
      </c>
      <c r="U56" s="176">
        <v>0.77136408388888089</v>
      </c>
      <c r="V56" s="176">
        <v>0.83642827016706267</v>
      </c>
      <c r="W56" s="176">
        <v>0.82479137028843896</v>
      </c>
      <c r="X56" s="176">
        <v>0.82529067994258398</v>
      </c>
      <c r="Y56" s="176">
        <v>0.81552346502964357</v>
      </c>
      <c r="Z56" s="176">
        <v>0.88017587518395113</v>
      </c>
    </row>
    <row r="57" spans="2:26" ht="17.25" thickBot="1">
      <c r="B57" s="399"/>
      <c r="C57" s="399" t="s">
        <v>974</v>
      </c>
      <c r="D57" s="400"/>
      <c r="E57" s="401">
        <v>0.84147226241388873</v>
      </c>
      <c r="F57" s="401">
        <v>0.87529850638935147</v>
      </c>
      <c r="G57" s="401">
        <v>0.91861949551364586</v>
      </c>
      <c r="H57" s="401">
        <v>1.0140347158120924</v>
      </c>
      <c r="I57" s="401">
        <v>0.90891747055635808</v>
      </c>
      <c r="J57" s="401">
        <v>0.88017587518395113</v>
      </c>
      <c r="K57" s="401"/>
      <c r="L57" s="401">
        <v>0.98826210506384515</v>
      </c>
      <c r="M57" s="401">
        <v>0.97531988764850153</v>
      </c>
      <c r="N57" s="401">
        <v>0.91861949551364586</v>
      </c>
      <c r="O57" s="401">
        <v>0.93365280909880333</v>
      </c>
      <c r="P57" s="401">
        <v>0.92552951836547503</v>
      </c>
      <c r="Q57" s="401">
        <v>0.94399169750853729</v>
      </c>
      <c r="R57" s="401">
        <v>1.0140347158120924</v>
      </c>
      <c r="S57" s="401">
        <v>0.98019280030943079</v>
      </c>
      <c r="T57" s="401">
        <v>0.94869975560064124</v>
      </c>
      <c r="U57" s="401">
        <v>0.90996961361455964</v>
      </c>
      <c r="V57" s="401">
        <v>0.90891747055635808</v>
      </c>
      <c r="W57" s="401">
        <v>0.89639071283002569</v>
      </c>
      <c r="X57" s="401">
        <v>0.90170729569954189</v>
      </c>
      <c r="Y57" s="401">
        <v>0.81552346502964357</v>
      </c>
      <c r="Z57" s="401">
        <v>0.88017587518395113</v>
      </c>
    </row>
    <row r="58" spans="2:26">
      <c r="D58" s="1"/>
      <c r="E58" s="1"/>
      <c r="F58" s="1"/>
      <c r="G58" s="1"/>
      <c r="H58" s="1"/>
      <c r="I58" s="1"/>
      <c r="J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>
      <c r="D59" s="1"/>
      <c r="E59" s="1"/>
      <c r="F59" s="1"/>
      <c r="G59" s="1"/>
      <c r="H59" s="1"/>
      <c r="I59" s="1"/>
      <c r="J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>
      <c r="D60" s="1"/>
      <c r="E60" s="1"/>
      <c r="F60" s="1"/>
      <c r="G60" s="1"/>
      <c r="H60" s="1"/>
      <c r="I60" s="1"/>
      <c r="J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>
      <c r="D61" s="1"/>
      <c r="E61" s="1"/>
      <c r="F61" s="1"/>
      <c r="G61" s="1"/>
      <c r="H61" s="1"/>
      <c r="I61" s="1"/>
      <c r="J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>
      <c r="D62" s="1"/>
      <c r="E62" s="1"/>
      <c r="F62" s="1"/>
      <c r="G62" s="1"/>
      <c r="H62" s="1"/>
      <c r="I62" s="1"/>
      <c r="J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>
      <c r="D63" s="1"/>
      <c r="E63" s="1"/>
      <c r="F63" s="1"/>
      <c r="G63" s="1"/>
      <c r="H63" s="1"/>
      <c r="I63" s="1"/>
      <c r="J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>
      <c r="D64" s="1"/>
      <c r="E64" s="1"/>
      <c r="F64" s="1"/>
      <c r="G64" s="1"/>
      <c r="H64" s="1"/>
      <c r="I64" s="1"/>
      <c r="J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4:26">
      <c r="D65" s="1"/>
      <c r="E65" s="1"/>
      <c r="F65" s="1"/>
      <c r="G65" s="1"/>
      <c r="H65" s="1"/>
      <c r="I65" s="1"/>
      <c r="J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4:26">
      <c r="D66" s="1"/>
      <c r="E66" s="1"/>
      <c r="F66" s="1"/>
      <c r="G66" s="1"/>
      <c r="H66" s="1"/>
      <c r="I66" s="1"/>
      <c r="J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4:26">
      <c r="D67" s="1"/>
      <c r="E67" s="1"/>
      <c r="F67" s="1"/>
      <c r="G67" s="1"/>
      <c r="H67" s="1"/>
      <c r="I67" s="1"/>
      <c r="J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4:26">
      <c r="D68" s="1"/>
      <c r="E68" s="1"/>
      <c r="F68" s="1"/>
      <c r="G68" s="1"/>
      <c r="H68" s="1"/>
      <c r="I68" s="1"/>
      <c r="J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4:26">
      <c r="D69" s="1"/>
      <c r="E69" s="1"/>
      <c r="F69" s="1"/>
      <c r="G69" s="1"/>
      <c r="H69" s="1"/>
      <c r="I69" s="1"/>
      <c r="J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4:26">
      <c r="D70" s="1"/>
      <c r="E70" s="1"/>
      <c r="F70" s="1"/>
      <c r="G70" s="1"/>
      <c r="H70" s="1"/>
      <c r="I70" s="1"/>
      <c r="J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4:26">
      <c r="D71" s="1"/>
      <c r="E71" s="1"/>
      <c r="F71" s="1"/>
      <c r="G71" s="1"/>
      <c r="H71" s="1"/>
      <c r="I71" s="1"/>
      <c r="J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4:26">
      <c r="D72" s="1"/>
      <c r="E72" s="1"/>
      <c r="F72" s="1"/>
      <c r="G72" s="1"/>
      <c r="H72" s="1"/>
      <c r="I72" s="1"/>
      <c r="J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4:26">
      <c r="D73" s="1"/>
      <c r="E73" s="1"/>
      <c r="F73" s="1"/>
      <c r="G73" s="1"/>
      <c r="H73" s="1"/>
      <c r="I73" s="1"/>
      <c r="J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4:26">
      <c r="D74" s="1"/>
      <c r="E74" s="1"/>
      <c r="F74" s="1"/>
      <c r="G74" s="1"/>
      <c r="H74" s="1"/>
      <c r="I74" s="1"/>
      <c r="J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4:26">
      <c r="D75" s="1"/>
      <c r="E75" s="1"/>
      <c r="F75" s="1"/>
      <c r="G75" s="1"/>
      <c r="H75" s="1"/>
      <c r="I75" s="1"/>
      <c r="J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4:26">
      <c r="D76" s="1"/>
      <c r="E76" s="1"/>
      <c r="F76" s="1"/>
      <c r="G76" s="1"/>
      <c r="H76" s="1"/>
      <c r="I76" s="1"/>
      <c r="J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4:26">
      <c r="D77" s="1"/>
      <c r="E77" s="1"/>
      <c r="F77" s="1"/>
      <c r="G77" s="1"/>
      <c r="H77" s="1"/>
      <c r="I77" s="1"/>
      <c r="J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4:26">
      <c r="D78" s="1"/>
      <c r="E78" s="1"/>
      <c r="F78" s="1"/>
      <c r="G78" s="1"/>
      <c r="H78" s="1"/>
      <c r="I78" s="1"/>
      <c r="J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4:26">
      <c r="D79" s="1"/>
      <c r="E79" s="1"/>
      <c r="F79" s="1"/>
      <c r="G79" s="1"/>
      <c r="H79" s="1"/>
      <c r="I79" s="1"/>
      <c r="J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4:26">
      <c r="D80" s="1"/>
      <c r="E80" s="1"/>
      <c r="F80" s="1"/>
      <c r="G80" s="1"/>
      <c r="H80" s="1"/>
      <c r="I80" s="1"/>
      <c r="J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4:26">
      <c r="D81" s="1"/>
      <c r="E81" s="1"/>
      <c r="F81" s="1"/>
      <c r="G81" s="1"/>
      <c r="H81" s="1"/>
      <c r="I81" s="1"/>
      <c r="J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4:26">
      <c r="D82" s="1"/>
      <c r="E82" s="1"/>
      <c r="F82" s="1"/>
      <c r="G82" s="1"/>
      <c r="H82" s="1"/>
      <c r="I82" s="1"/>
      <c r="J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4:26">
      <c r="D83" s="1"/>
      <c r="E83" s="1"/>
      <c r="F83" s="1"/>
      <c r="G83" s="1"/>
      <c r="H83" s="1"/>
      <c r="I83" s="1"/>
      <c r="J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4:26">
      <c r="D84" s="1"/>
      <c r="E84" s="1"/>
      <c r="F84" s="1"/>
      <c r="G84" s="1"/>
      <c r="H84" s="1"/>
      <c r="I84" s="1"/>
      <c r="J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4:26">
      <c r="D85" s="1"/>
      <c r="E85" s="1"/>
      <c r="F85" s="1"/>
      <c r="G85" s="1"/>
      <c r="H85" s="1"/>
      <c r="I85" s="1"/>
      <c r="J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4:26">
      <c r="D86" s="1"/>
      <c r="E86" s="1"/>
      <c r="F86" s="1"/>
      <c r="G86" s="1"/>
      <c r="H86" s="1"/>
      <c r="I86" s="1"/>
      <c r="J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4:26">
      <c r="D87" s="1"/>
      <c r="E87" s="1"/>
      <c r="F87" s="1"/>
      <c r="G87" s="1"/>
      <c r="H87" s="1"/>
      <c r="I87" s="1"/>
      <c r="J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4:26">
      <c r="D88" s="1"/>
      <c r="E88" s="1"/>
      <c r="F88" s="1"/>
      <c r="G88" s="1"/>
      <c r="H88" s="1"/>
      <c r="I88" s="1"/>
      <c r="J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4:26">
      <c r="D89" s="1"/>
      <c r="E89" s="1"/>
      <c r="F89" s="1"/>
      <c r="G89" s="1"/>
      <c r="H89" s="1"/>
      <c r="I89" s="1"/>
      <c r="J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4:26">
      <c r="D90" s="1"/>
      <c r="E90" s="1"/>
      <c r="F90" s="1"/>
      <c r="G90" s="1"/>
      <c r="H90" s="1"/>
      <c r="I90" s="1"/>
      <c r="J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4:26">
      <c r="D91" s="1"/>
      <c r="E91" s="1"/>
      <c r="F91" s="1"/>
      <c r="G91" s="1"/>
      <c r="H91" s="1"/>
      <c r="I91" s="1"/>
      <c r="J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4:26">
      <c r="D92" s="1"/>
      <c r="E92" s="1"/>
      <c r="F92" s="1"/>
      <c r="G92" s="1"/>
      <c r="H92" s="1"/>
      <c r="I92" s="1"/>
      <c r="J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4:26">
      <c r="D93" s="1"/>
      <c r="E93" s="1"/>
      <c r="F93" s="1"/>
      <c r="G93" s="1"/>
      <c r="H93" s="1"/>
      <c r="I93" s="1"/>
      <c r="J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4:26">
      <c r="D94" s="1"/>
      <c r="E94" s="1"/>
      <c r="F94" s="1"/>
      <c r="G94" s="1"/>
      <c r="H94" s="1"/>
      <c r="I94" s="1"/>
      <c r="J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4:26">
      <c r="D95" s="1"/>
      <c r="E95" s="1"/>
      <c r="F95" s="1"/>
      <c r="G95" s="1"/>
      <c r="H95" s="1"/>
      <c r="I95" s="1"/>
      <c r="J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4:26">
      <c r="D96" s="1"/>
      <c r="E96" s="1"/>
      <c r="F96" s="1"/>
      <c r="G96" s="1"/>
      <c r="H96" s="1"/>
      <c r="I96" s="1"/>
      <c r="J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4:26">
      <c r="D97" s="1"/>
      <c r="E97" s="1"/>
      <c r="F97" s="1"/>
      <c r="G97" s="1"/>
      <c r="H97" s="1"/>
      <c r="I97" s="1"/>
      <c r="J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4:26">
      <c r="D98" s="1"/>
      <c r="E98" s="1"/>
      <c r="F98" s="1"/>
      <c r="G98" s="1"/>
      <c r="H98" s="1"/>
      <c r="I98" s="1"/>
      <c r="J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4:26">
      <c r="D99" s="1"/>
      <c r="E99" s="1"/>
      <c r="F99" s="1"/>
      <c r="G99" s="1"/>
      <c r="H99" s="1"/>
      <c r="I99" s="1"/>
      <c r="J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4:26">
      <c r="D100" s="1"/>
      <c r="E100" s="1"/>
      <c r="F100" s="1"/>
      <c r="G100" s="1"/>
      <c r="H100" s="1"/>
      <c r="I100" s="1"/>
      <c r="J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4:26">
      <c r="D101" s="1"/>
      <c r="E101" s="1"/>
      <c r="F101" s="1"/>
      <c r="G101" s="1"/>
      <c r="H101" s="1"/>
      <c r="I101" s="1"/>
      <c r="J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4:26">
      <c r="D102" s="1"/>
      <c r="E102" s="1"/>
      <c r="F102" s="1"/>
      <c r="G102" s="1"/>
      <c r="H102" s="1"/>
      <c r="I102" s="1"/>
      <c r="J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4:26">
      <c r="D103" s="1"/>
      <c r="E103" s="1"/>
      <c r="F103" s="1"/>
      <c r="G103" s="1"/>
      <c r="H103" s="1"/>
      <c r="I103" s="1"/>
      <c r="J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4:26">
      <c r="D104" s="1"/>
      <c r="E104" s="1"/>
      <c r="F104" s="1"/>
      <c r="G104" s="1"/>
      <c r="H104" s="1"/>
      <c r="I104" s="1"/>
      <c r="J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4:26">
      <c r="D105" s="1"/>
      <c r="E105" s="1"/>
      <c r="F105" s="1"/>
      <c r="G105" s="1"/>
      <c r="H105" s="1"/>
      <c r="I105" s="1"/>
      <c r="J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4:26">
      <c r="D106" s="1"/>
      <c r="E106" s="1"/>
      <c r="F106" s="1"/>
      <c r="G106" s="1"/>
      <c r="H106" s="1"/>
      <c r="I106" s="1"/>
      <c r="J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4:26">
      <c r="D107" s="1"/>
      <c r="E107" s="1"/>
      <c r="F107" s="1"/>
      <c r="G107" s="1"/>
      <c r="H107" s="1"/>
      <c r="I107" s="1"/>
      <c r="J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4:26">
      <c r="D108" s="1"/>
      <c r="E108" s="1"/>
      <c r="F108" s="1"/>
      <c r="G108" s="1"/>
      <c r="H108" s="1"/>
      <c r="I108" s="1"/>
      <c r="J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4:26">
      <c r="D109" s="1"/>
      <c r="E109" s="1"/>
      <c r="F109" s="1"/>
      <c r="G109" s="1"/>
      <c r="H109" s="1"/>
      <c r="I109" s="1"/>
      <c r="J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4:26">
      <c r="D110" s="1"/>
      <c r="E110" s="1"/>
      <c r="F110" s="1"/>
      <c r="G110" s="1"/>
      <c r="H110" s="1"/>
      <c r="I110" s="1"/>
      <c r="J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4:26">
      <c r="D111" s="1"/>
      <c r="E111" s="1"/>
      <c r="F111" s="1"/>
      <c r="G111" s="1"/>
      <c r="H111" s="1"/>
      <c r="I111" s="1"/>
      <c r="J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4:26">
      <c r="D112" s="1"/>
      <c r="E112" s="1"/>
      <c r="F112" s="1"/>
      <c r="G112" s="1"/>
      <c r="H112" s="1"/>
      <c r="I112" s="1"/>
      <c r="J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4:26">
      <c r="D113" s="1"/>
      <c r="E113" s="1"/>
      <c r="F113" s="1"/>
      <c r="G113" s="1"/>
      <c r="H113" s="1"/>
      <c r="I113" s="1"/>
      <c r="J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4:26">
      <c r="D114" s="1"/>
      <c r="E114" s="1"/>
      <c r="F114" s="1"/>
      <c r="G114" s="1"/>
      <c r="H114" s="1"/>
      <c r="I114" s="1"/>
      <c r="J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4:26">
      <c r="D115" s="1"/>
      <c r="E115" s="1"/>
      <c r="F115" s="1"/>
      <c r="G115" s="1"/>
      <c r="H115" s="1"/>
      <c r="I115" s="1"/>
      <c r="J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4:26">
      <c r="D116" s="1"/>
      <c r="E116" s="1"/>
      <c r="F116" s="1"/>
      <c r="G116" s="1"/>
      <c r="H116" s="1"/>
      <c r="I116" s="1"/>
      <c r="J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4:26">
      <c r="D117" s="1"/>
      <c r="E117" s="1"/>
      <c r="F117" s="1"/>
      <c r="G117" s="1"/>
      <c r="H117" s="1"/>
      <c r="I117" s="1"/>
      <c r="J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4:26">
      <c r="D118" s="1"/>
      <c r="E118" s="1"/>
      <c r="F118" s="1"/>
      <c r="G118" s="1"/>
      <c r="H118" s="1"/>
      <c r="I118" s="1"/>
      <c r="J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4:26">
      <c r="D119" s="1"/>
      <c r="E119" s="1"/>
      <c r="F119" s="1"/>
      <c r="G119" s="1"/>
      <c r="H119" s="1"/>
      <c r="I119" s="1"/>
      <c r="J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4:26">
      <c r="D120" s="1"/>
      <c r="E120" s="1"/>
      <c r="F120" s="1"/>
      <c r="G120" s="1"/>
      <c r="H120" s="1"/>
      <c r="I120" s="1"/>
      <c r="J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4:26">
      <c r="D121" s="1"/>
      <c r="E121" s="1"/>
      <c r="F121" s="1"/>
      <c r="G121" s="1"/>
      <c r="H121" s="1"/>
      <c r="I121" s="1"/>
      <c r="J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4:26">
      <c r="D122" s="1"/>
      <c r="E122" s="1"/>
      <c r="F122" s="1"/>
      <c r="G122" s="1"/>
      <c r="H122" s="1"/>
      <c r="I122" s="1"/>
      <c r="J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4:26">
      <c r="D123" s="1"/>
      <c r="E123" s="1"/>
      <c r="F123" s="1"/>
      <c r="G123" s="1"/>
      <c r="H123" s="1"/>
      <c r="I123" s="1"/>
      <c r="J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4:26">
      <c r="D124" s="1"/>
      <c r="E124" s="1"/>
      <c r="F124" s="1"/>
      <c r="G124" s="1"/>
      <c r="H124" s="1"/>
      <c r="I124" s="1"/>
      <c r="J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4:26">
      <c r="D125" s="1"/>
      <c r="E125" s="1"/>
      <c r="F125" s="1"/>
      <c r="G125" s="1"/>
      <c r="H125" s="1"/>
      <c r="I125" s="1"/>
      <c r="J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4:26">
      <c r="D126" s="1"/>
      <c r="E126" s="1"/>
      <c r="F126" s="1"/>
      <c r="G126" s="1"/>
      <c r="H126" s="1"/>
      <c r="I126" s="1"/>
      <c r="J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4:26">
      <c r="D127" s="1"/>
      <c r="E127" s="1"/>
      <c r="F127" s="1"/>
      <c r="G127" s="1"/>
      <c r="H127" s="1"/>
      <c r="I127" s="1"/>
      <c r="J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4:26">
      <c r="D128" s="1"/>
      <c r="E128" s="1"/>
      <c r="F128" s="1"/>
      <c r="G128" s="1"/>
      <c r="H128" s="1"/>
      <c r="I128" s="1"/>
      <c r="J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4:26">
      <c r="D129" s="1"/>
      <c r="E129" s="1"/>
      <c r="F129" s="1"/>
      <c r="G129" s="1"/>
      <c r="H129" s="1"/>
      <c r="I129" s="1"/>
      <c r="J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4:26">
      <c r="D130" s="1"/>
      <c r="E130" s="1"/>
      <c r="F130" s="1"/>
      <c r="G130" s="1"/>
      <c r="H130" s="1"/>
      <c r="I130" s="1"/>
      <c r="J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4:26">
      <c r="D131" s="1"/>
      <c r="E131" s="1"/>
      <c r="F131" s="1"/>
      <c r="G131" s="1"/>
      <c r="H131" s="1"/>
      <c r="I131" s="1"/>
      <c r="J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4:26">
      <c r="D132" s="1"/>
      <c r="E132" s="1"/>
      <c r="F132" s="1"/>
      <c r="G132" s="1"/>
      <c r="H132" s="1"/>
      <c r="I132" s="1"/>
      <c r="J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4:26">
      <c r="D133" s="1"/>
      <c r="E133" s="1"/>
      <c r="F133" s="1"/>
      <c r="G133" s="1"/>
      <c r="H133" s="1"/>
      <c r="I133" s="1"/>
      <c r="J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4:26">
      <c r="D134" s="1"/>
      <c r="E134" s="1"/>
      <c r="F134" s="1"/>
      <c r="G134" s="1"/>
      <c r="H134" s="1"/>
      <c r="I134" s="1"/>
      <c r="J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4:26">
      <c r="D135" s="1"/>
      <c r="E135" s="1"/>
      <c r="F135" s="1"/>
      <c r="G135" s="1"/>
      <c r="H135" s="1"/>
      <c r="I135" s="1"/>
      <c r="J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4:26">
      <c r="D136" s="1"/>
      <c r="E136" s="1"/>
      <c r="F136" s="1"/>
      <c r="G136" s="1"/>
      <c r="H136" s="1"/>
      <c r="I136" s="1"/>
      <c r="J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4:26">
      <c r="D137" s="1"/>
      <c r="E137" s="1"/>
      <c r="F137" s="1"/>
      <c r="G137" s="1"/>
      <c r="H137" s="1"/>
      <c r="I137" s="1"/>
      <c r="J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4:26">
      <c r="D138" s="1"/>
      <c r="E138" s="1"/>
      <c r="F138" s="1"/>
      <c r="G138" s="1"/>
      <c r="H138" s="1"/>
      <c r="I138" s="1"/>
      <c r="J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4:26">
      <c r="D139" s="1"/>
      <c r="E139" s="1"/>
      <c r="F139" s="1"/>
      <c r="G139" s="1"/>
      <c r="H139" s="1"/>
      <c r="I139" s="1"/>
      <c r="J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4:26">
      <c r="D140" s="1"/>
      <c r="E140" s="1"/>
      <c r="F140" s="1"/>
      <c r="G140" s="1"/>
      <c r="H140" s="1"/>
      <c r="I140" s="1"/>
      <c r="J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4:26">
      <c r="D141" s="1"/>
      <c r="E141" s="1"/>
      <c r="F141" s="1"/>
      <c r="G141" s="1"/>
      <c r="H141" s="1"/>
      <c r="I141" s="1"/>
      <c r="J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4:26">
      <c r="D142" s="1"/>
      <c r="E142" s="1"/>
      <c r="F142" s="1"/>
      <c r="G142" s="1"/>
      <c r="H142" s="1"/>
      <c r="I142" s="1"/>
      <c r="J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4:26">
      <c r="D143" s="1"/>
      <c r="E143" s="1"/>
      <c r="F143" s="1"/>
      <c r="G143" s="1"/>
      <c r="H143" s="1"/>
      <c r="I143" s="1"/>
      <c r="J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4:26">
      <c r="D144" s="1"/>
      <c r="E144" s="1"/>
      <c r="F144" s="1"/>
      <c r="G144" s="1"/>
      <c r="H144" s="1"/>
      <c r="I144" s="1"/>
      <c r="J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4:26">
      <c r="D145" s="1"/>
      <c r="E145" s="1"/>
      <c r="F145" s="1"/>
      <c r="G145" s="1"/>
      <c r="H145" s="1"/>
      <c r="I145" s="1"/>
      <c r="J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4:26">
      <c r="D146" s="1"/>
      <c r="E146" s="1"/>
      <c r="F146" s="1"/>
      <c r="G146" s="1"/>
      <c r="H146" s="1"/>
      <c r="I146" s="1"/>
      <c r="J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4:26">
      <c r="D147" s="1"/>
      <c r="E147" s="1"/>
      <c r="F147" s="1"/>
      <c r="G147" s="1"/>
      <c r="H147" s="1"/>
      <c r="I147" s="1"/>
      <c r="J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4:26">
      <c r="D148" s="1"/>
      <c r="E148" s="1"/>
      <c r="F148" s="1"/>
      <c r="G148" s="1"/>
      <c r="H148" s="1"/>
      <c r="I148" s="1"/>
      <c r="J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4:26">
      <c r="D149" s="1"/>
      <c r="E149" s="1"/>
      <c r="F149" s="1"/>
      <c r="G149" s="1"/>
      <c r="H149" s="1"/>
      <c r="I149" s="1"/>
      <c r="J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4:26">
      <c r="D150" s="1"/>
      <c r="E150" s="1"/>
      <c r="F150" s="1"/>
      <c r="G150" s="1"/>
      <c r="H150" s="1"/>
      <c r="I150" s="1"/>
      <c r="J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4:26">
      <c r="D151" s="1"/>
      <c r="E151" s="1"/>
      <c r="F151" s="1"/>
      <c r="G151" s="1"/>
      <c r="H151" s="1"/>
      <c r="I151" s="1"/>
      <c r="J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4:26">
      <c r="D152" s="1"/>
      <c r="E152" s="1"/>
      <c r="F152" s="1"/>
      <c r="G152" s="1"/>
      <c r="H152" s="1"/>
      <c r="I152" s="1"/>
      <c r="J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4:26">
      <c r="D153" s="1"/>
      <c r="E153" s="1"/>
      <c r="F153" s="1"/>
      <c r="G153" s="1"/>
      <c r="H153" s="1"/>
      <c r="I153" s="1"/>
      <c r="J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4:26">
      <c r="D154" s="1"/>
      <c r="E154" s="1"/>
      <c r="F154" s="1"/>
      <c r="G154" s="1"/>
      <c r="H154" s="1"/>
      <c r="I154" s="1"/>
      <c r="J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4:26">
      <c r="D155" s="1"/>
      <c r="E155" s="1"/>
      <c r="F155" s="1"/>
      <c r="G155" s="1"/>
      <c r="H155" s="1"/>
      <c r="I155" s="1"/>
      <c r="J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4:26">
      <c r="D156" s="1"/>
      <c r="E156" s="1"/>
      <c r="F156" s="1"/>
      <c r="G156" s="1"/>
      <c r="H156" s="1"/>
      <c r="I156" s="1"/>
      <c r="J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4:26">
      <c r="D157" s="1"/>
      <c r="E157" s="1"/>
      <c r="F157" s="1"/>
      <c r="G157" s="1"/>
      <c r="H157" s="1"/>
      <c r="I157" s="1"/>
      <c r="J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4:26">
      <c r="D158" s="1"/>
      <c r="E158" s="1"/>
      <c r="F158" s="1"/>
      <c r="G158" s="1"/>
      <c r="H158" s="1"/>
      <c r="I158" s="1"/>
      <c r="J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4:26">
      <c r="D159" s="1"/>
      <c r="E159" s="1"/>
      <c r="F159" s="1"/>
      <c r="G159" s="1"/>
      <c r="H159" s="1"/>
      <c r="I159" s="1"/>
      <c r="J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4:26">
      <c r="D160" s="1"/>
      <c r="E160" s="1"/>
      <c r="F160" s="1"/>
      <c r="G160" s="1"/>
      <c r="H160" s="1"/>
      <c r="I160" s="1"/>
      <c r="J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4:26">
      <c r="D161" s="1"/>
      <c r="E161" s="1"/>
      <c r="F161" s="1"/>
      <c r="G161" s="1"/>
      <c r="H161" s="1"/>
      <c r="I161" s="1"/>
      <c r="J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4:26">
      <c r="D162" s="1"/>
      <c r="E162" s="1"/>
      <c r="F162" s="1"/>
      <c r="G162" s="1"/>
      <c r="H162" s="1"/>
      <c r="I162" s="1"/>
      <c r="J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4:26">
      <c r="D163" s="1"/>
      <c r="E163" s="1"/>
      <c r="F163" s="1"/>
      <c r="G163" s="1"/>
      <c r="H163" s="1"/>
      <c r="I163" s="1"/>
      <c r="J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4:26">
      <c r="D164" s="1"/>
      <c r="E164" s="1"/>
      <c r="F164" s="1"/>
      <c r="G164" s="1"/>
      <c r="H164" s="1"/>
      <c r="I164" s="1"/>
      <c r="J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4:26">
      <c r="D165" s="1"/>
      <c r="E165" s="1"/>
      <c r="F165" s="1"/>
      <c r="G165" s="1"/>
      <c r="H165" s="1"/>
      <c r="I165" s="1"/>
      <c r="J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4:26">
      <c r="D166" s="1"/>
      <c r="E166" s="1"/>
      <c r="F166" s="1"/>
      <c r="G166" s="1"/>
      <c r="H166" s="1"/>
      <c r="I166" s="1"/>
      <c r="J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4:26">
      <c r="D167" s="1"/>
      <c r="E167" s="1"/>
      <c r="F167" s="1"/>
      <c r="G167" s="1"/>
      <c r="H167" s="1"/>
      <c r="I167" s="1"/>
      <c r="J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4:26">
      <c r="D168" s="1"/>
      <c r="E168" s="1"/>
      <c r="F168" s="1"/>
      <c r="G168" s="1"/>
      <c r="H168" s="1"/>
      <c r="I168" s="1"/>
      <c r="J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4:26">
      <c r="D169" s="1"/>
      <c r="E169" s="1"/>
      <c r="F169" s="1"/>
      <c r="G169" s="1"/>
      <c r="H169" s="1"/>
      <c r="I169" s="1"/>
      <c r="J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4:26">
      <c r="D170" s="1"/>
      <c r="E170" s="1"/>
      <c r="F170" s="1"/>
      <c r="G170" s="1"/>
      <c r="H170" s="1"/>
      <c r="I170" s="1"/>
      <c r="J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4:26">
      <c r="D171" s="1"/>
      <c r="E171" s="1"/>
      <c r="F171" s="1"/>
      <c r="G171" s="1"/>
      <c r="H171" s="1"/>
      <c r="I171" s="1"/>
      <c r="J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4:26">
      <c r="D172" s="1"/>
      <c r="E172" s="1"/>
      <c r="F172" s="1"/>
      <c r="G172" s="1"/>
      <c r="H172" s="1"/>
      <c r="I172" s="1"/>
      <c r="J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4:26">
      <c r="D173" s="1"/>
      <c r="E173" s="1"/>
      <c r="F173" s="1"/>
      <c r="G173" s="1"/>
      <c r="H173" s="1"/>
      <c r="I173" s="1"/>
      <c r="J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4:26">
      <c r="D174" s="1"/>
      <c r="E174" s="1"/>
      <c r="F174" s="1"/>
      <c r="G174" s="1"/>
      <c r="H174" s="1"/>
      <c r="I174" s="1"/>
      <c r="J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4:26">
      <c r="D175" s="1"/>
      <c r="E175" s="1"/>
      <c r="F175" s="1"/>
      <c r="G175" s="1"/>
      <c r="H175" s="1"/>
      <c r="I175" s="1"/>
      <c r="J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4:26">
      <c r="D176" s="1"/>
      <c r="E176" s="1"/>
      <c r="F176" s="1"/>
      <c r="G176" s="1"/>
      <c r="H176" s="1"/>
      <c r="I176" s="1"/>
      <c r="J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4:26">
      <c r="D177" s="1"/>
      <c r="E177" s="1"/>
      <c r="F177" s="1"/>
      <c r="G177" s="1"/>
      <c r="H177" s="1"/>
      <c r="I177" s="1"/>
      <c r="J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4:26">
      <c r="D178" s="1"/>
      <c r="E178" s="1"/>
      <c r="F178" s="1"/>
      <c r="G178" s="1"/>
      <c r="H178" s="1"/>
      <c r="I178" s="1"/>
      <c r="J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</sheetData>
  <mergeCells count="2">
    <mergeCell ref="E2:J2"/>
    <mergeCell ref="O2:Z2"/>
  </mergeCells>
  <phoneticPr fontId="53" type="noConversion"/>
  <hyperlinks>
    <hyperlink ref="A9" location="JBB_일반사항!A1" display="전북은행"/>
    <hyperlink ref="A10" location="KJB_일반사항!A1" display="광주은행"/>
    <hyperlink ref="A11" location="JBWC_일반사항!A1" display="우리캐피탈"/>
    <hyperlink ref="A12" location="JBAM_일반사항!A1" display="JB자산운용"/>
    <hyperlink ref="A5" location="Group_손익실적!A1" display="II. 손익실적(종합)"/>
    <hyperlink ref="A6" location="Group_영업실적!A1" display="III. 영업실적"/>
    <hyperlink ref="A7" location="Group_재무비율!A1" display="IV. 재무비율"/>
    <hyperlink ref="A2" location="목차!A1" display="Contents"/>
    <hyperlink ref="A8" location="Group_여신건전성!A1" display="여신건전성"/>
    <hyperlink ref="A13" location="PPCB_일반현황!A1" display="일반현황"/>
    <hyperlink ref="A4" location="Group_손익실적!A1" display="JB금융그룹"/>
  </hyperlinks>
  <pageMargins left="0.7" right="0.7" top="0.75" bottom="0.75" header="0.3" footer="0.3"/>
  <pageSetup paperSize="9" scale="5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6" width="9.77734375" style="1" customWidth="1"/>
    <col min="57" max="16384" width="8.88671875" style="1"/>
  </cols>
  <sheetData>
    <row r="1" spans="1:26" s="3" customFormat="1" ht="26.25" customHeight="1">
      <c r="A1" s="19"/>
      <c r="B1" s="19" t="s">
        <v>501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 t="s">
        <v>37</v>
      </c>
      <c r="N2" s="481"/>
      <c r="O2" s="524" t="s">
        <v>725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12" customFormat="1" ht="16.5" customHeight="1">
      <c r="A3" s="100"/>
      <c r="B3" s="6" t="s">
        <v>489</v>
      </c>
      <c r="C3" s="6"/>
      <c r="D3" s="10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5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24</v>
      </c>
      <c r="Q3" s="29" t="s">
        <v>34</v>
      </c>
      <c r="R3" s="29" t="s">
        <v>594</v>
      </c>
      <c r="S3" s="29" t="s">
        <v>628</v>
      </c>
      <c r="T3" s="29" t="s">
        <v>685</v>
      </c>
      <c r="U3" s="29" t="s">
        <v>713</v>
      </c>
      <c r="V3" s="29" t="s">
        <v>930</v>
      </c>
      <c r="W3" s="29" t="s">
        <v>957</v>
      </c>
      <c r="X3" s="29" t="s">
        <v>988</v>
      </c>
      <c r="Y3" s="29" t="s">
        <v>1015</v>
      </c>
      <c r="Z3" s="29" t="s">
        <v>1028</v>
      </c>
    </row>
    <row r="4" spans="1:26" s="7" customFormat="1" ht="16.5" customHeight="1">
      <c r="A4" s="101" t="s">
        <v>1047</v>
      </c>
      <c r="B4" s="37" t="s">
        <v>38</v>
      </c>
      <c r="C4" s="37"/>
      <c r="D4" s="10"/>
      <c r="E4" s="204">
        <v>96</v>
      </c>
      <c r="F4" s="204">
        <v>98</v>
      </c>
      <c r="G4" s="204">
        <v>98</v>
      </c>
      <c r="H4" s="204">
        <v>101</v>
      </c>
      <c r="I4" s="204">
        <v>100</v>
      </c>
      <c r="J4" s="204">
        <v>95</v>
      </c>
      <c r="K4" s="138"/>
      <c r="L4" s="204">
        <v>96</v>
      </c>
      <c r="M4" s="204">
        <v>96</v>
      </c>
      <c r="N4" s="204">
        <v>98</v>
      </c>
      <c r="O4" s="204">
        <v>98</v>
      </c>
      <c r="P4" s="178">
        <v>100</v>
      </c>
      <c r="Q4" s="178">
        <v>101</v>
      </c>
      <c r="R4" s="178">
        <v>101</v>
      </c>
      <c r="S4" s="178">
        <v>102</v>
      </c>
      <c r="T4" s="178">
        <v>102</v>
      </c>
      <c r="U4" s="178">
        <v>100</v>
      </c>
      <c r="V4" s="178">
        <v>100</v>
      </c>
      <c r="W4" s="178">
        <v>98</v>
      </c>
      <c r="X4" s="178">
        <v>98</v>
      </c>
      <c r="Y4" s="178">
        <v>95</v>
      </c>
      <c r="Z4" s="178">
        <v>95</v>
      </c>
    </row>
    <row r="5" spans="1:26" s="7" customFormat="1" ht="16.5" customHeight="1">
      <c r="A5" s="316" t="s">
        <v>555</v>
      </c>
      <c r="B5" s="10"/>
      <c r="C5" s="14" t="s">
        <v>39</v>
      </c>
      <c r="D5" s="10"/>
      <c r="E5" s="200">
        <v>82</v>
      </c>
      <c r="F5" s="200">
        <v>77</v>
      </c>
      <c r="G5" s="200">
        <v>71</v>
      </c>
      <c r="H5" s="200">
        <v>71</v>
      </c>
      <c r="I5" s="200">
        <v>71</v>
      </c>
      <c r="J5" s="200">
        <v>69</v>
      </c>
      <c r="K5" s="143"/>
      <c r="L5" s="200">
        <v>72</v>
      </c>
      <c r="M5" s="200">
        <v>71</v>
      </c>
      <c r="N5" s="200">
        <v>71</v>
      </c>
      <c r="O5" s="200">
        <v>71</v>
      </c>
      <c r="P5" s="143">
        <v>71</v>
      </c>
      <c r="Q5" s="143">
        <v>71</v>
      </c>
      <c r="R5" s="143">
        <v>71</v>
      </c>
      <c r="S5" s="143">
        <v>72</v>
      </c>
      <c r="T5" s="143">
        <v>72</v>
      </c>
      <c r="U5" s="143">
        <v>71</v>
      </c>
      <c r="V5" s="143">
        <v>71</v>
      </c>
      <c r="W5" s="143">
        <v>69</v>
      </c>
      <c r="X5" s="143">
        <v>69</v>
      </c>
      <c r="Y5" s="143">
        <v>69</v>
      </c>
      <c r="Z5" s="143">
        <v>69</v>
      </c>
    </row>
    <row r="6" spans="1:26" s="7" customFormat="1" ht="16.5" customHeight="1">
      <c r="A6" s="315" t="s">
        <v>556</v>
      </c>
      <c r="B6" s="10"/>
      <c r="C6" s="14" t="s">
        <v>40</v>
      </c>
      <c r="D6" s="10"/>
      <c r="E6" s="200">
        <v>9</v>
      </c>
      <c r="F6" s="200">
        <v>11</v>
      </c>
      <c r="G6" s="200">
        <v>14</v>
      </c>
      <c r="H6" s="200">
        <v>14</v>
      </c>
      <c r="I6" s="200">
        <v>13</v>
      </c>
      <c r="J6" s="200">
        <v>11</v>
      </c>
      <c r="K6" s="143"/>
      <c r="L6" s="200">
        <v>13</v>
      </c>
      <c r="M6" s="200">
        <v>13</v>
      </c>
      <c r="N6" s="200">
        <v>14</v>
      </c>
      <c r="O6" s="200">
        <v>14</v>
      </c>
      <c r="P6" s="143">
        <v>14</v>
      </c>
      <c r="Q6" s="143">
        <v>14</v>
      </c>
      <c r="R6" s="143">
        <v>14</v>
      </c>
      <c r="S6" s="143">
        <v>13</v>
      </c>
      <c r="T6" s="143">
        <v>13</v>
      </c>
      <c r="U6" s="143">
        <v>13</v>
      </c>
      <c r="V6" s="143">
        <v>13</v>
      </c>
      <c r="W6" s="143">
        <v>13</v>
      </c>
      <c r="X6" s="143">
        <v>13</v>
      </c>
      <c r="Y6" s="143">
        <v>11</v>
      </c>
      <c r="Z6" s="143">
        <v>11</v>
      </c>
    </row>
    <row r="7" spans="1:26" s="7" customFormat="1" ht="16.5" customHeight="1">
      <c r="A7" s="105" t="s">
        <v>471</v>
      </c>
      <c r="B7" s="10"/>
      <c r="C7" s="14" t="s">
        <v>41</v>
      </c>
      <c r="D7" s="10"/>
      <c r="E7" s="200">
        <v>0</v>
      </c>
      <c r="F7" s="200">
        <v>3</v>
      </c>
      <c r="G7" s="200">
        <v>5</v>
      </c>
      <c r="H7" s="200">
        <v>5</v>
      </c>
      <c r="I7" s="200">
        <v>4</v>
      </c>
      <c r="J7" s="200">
        <v>4</v>
      </c>
      <c r="K7" s="143"/>
      <c r="L7" s="200">
        <v>3</v>
      </c>
      <c r="M7" s="200">
        <v>4</v>
      </c>
      <c r="N7" s="200">
        <v>5</v>
      </c>
      <c r="O7" s="200">
        <v>5</v>
      </c>
      <c r="P7" s="143">
        <v>5</v>
      </c>
      <c r="Q7" s="143">
        <v>5</v>
      </c>
      <c r="R7" s="143">
        <v>5</v>
      </c>
      <c r="S7" s="143">
        <v>5</v>
      </c>
      <c r="T7" s="143">
        <v>5</v>
      </c>
      <c r="U7" s="143">
        <v>4</v>
      </c>
      <c r="V7" s="143">
        <v>4</v>
      </c>
      <c r="W7" s="143">
        <v>4</v>
      </c>
      <c r="X7" s="143">
        <v>4</v>
      </c>
      <c r="Y7" s="143">
        <v>4</v>
      </c>
      <c r="Z7" s="143">
        <v>4</v>
      </c>
    </row>
    <row r="8" spans="1:26" s="7" customFormat="1" ht="16.5" customHeight="1">
      <c r="A8" s="105" t="s">
        <v>472</v>
      </c>
      <c r="B8" s="10"/>
      <c r="C8" s="14" t="s">
        <v>42</v>
      </c>
      <c r="D8" s="10"/>
      <c r="E8" s="200">
        <v>5</v>
      </c>
      <c r="F8" s="200">
        <v>7</v>
      </c>
      <c r="G8" s="200">
        <v>8</v>
      </c>
      <c r="H8" s="200">
        <v>10</v>
      </c>
      <c r="I8" s="200">
        <v>10</v>
      </c>
      <c r="J8" s="200">
        <v>9</v>
      </c>
      <c r="K8" s="143"/>
      <c r="L8" s="200">
        <v>8</v>
      </c>
      <c r="M8" s="200">
        <v>8</v>
      </c>
      <c r="N8" s="200">
        <v>8</v>
      </c>
      <c r="O8" s="200">
        <v>8</v>
      </c>
      <c r="P8" s="143">
        <v>9</v>
      </c>
      <c r="Q8" s="143">
        <v>10</v>
      </c>
      <c r="R8" s="143">
        <v>10</v>
      </c>
      <c r="S8" s="143">
        <v>10</v>
      </c>
      <c r="T8" s="143">
        <v>10</v>
      </c>
      <c r="U8" s="143">
        <v>10</v>
      </c>
      <c r="V8" s="143">
        <v>10</v>
      </c>
      <c r="W8" s="143">
        <v>10</v>
      </c>
      <c r="X8" s="143">
        <v>10</v>
      </c>
      <c r="Y8" s="143">
        <v>9</v>
      </c>
      <c r="Z8" s="143">
        <v>9</v>
      </c>
    </row>
    <row r="9" spans="1:26" s="7" customFormat="1" ht="16.5" customHeight="1">
      <c r="A9" s="105" t="s">
        <v>500</v>
      </c>
      <c r="B9" s="231"/>
      <c r="C9" s="222" t="s">
        <v>692</v>
      </c>
      <c r="D9" s="10"/>
      <c r="E9" s="242">
        <v>0</v>
      </c>
      <c r="F9" s="242">
        <v>0</v>
      </c>
      <c r="G9" s="242">
        <v>0</v>
      </c>
      <c r="H9" s="242">
        <v>1</v>
      </c>
      <c r="I9" s="242">
        <v>2</v>
      </c>
      <c r="J9" s="242">
        <v>2</v>
      </c>
      <c r="K9" s="143"/>
      <c r="L9" s="242">
        <v>0</v>
      </c>
      <c r="M9" s="242">
        <v>0</v>
      </c>
      <c r="N9" s="242">
        <v>0</v>
      </c>
      <c r="O9" s="242">
        <v>0</v>
      </c>
      <c r="P9" s="242">
        <v>1</v>
      </c>
      <c r="Q9" s="242">
        <v>1</v>
      </c>
      <c r="R9" s="242">
        <v>1</v>
      </c>
      <c r="S9" s="242">
        <v>2</v>
      </c>
      <c r="T9" s="242">
        <v>2</v>
      </c>
      <c r="U9" s="242">
        <v>2</v>
      </c>
      <c r="V9" s="242">
        <v>2</v>
      </c>
      <c r="W9" s="242">
        <v>2</v>
      </c>
      <c r="X9" s="242">
        <v>2</v>
      </c>
      <c r="Y9" s="242">
        <v>2</v>
      </c>
      <c r="Z9" s="242">
        <v>2</v>
      </c>
    </row>
    <row r="10" spans="1:26" s="7" customFormat="1" ht="16.5" customHeight="1">
      <c r="A10" s="105" t="s">
        <v>473</v>
      </c>
      <c r="B10" s="10" t="s">
        <v>535</v>
      </c>
      <c r="C10" s="10"/>
      <c r="D10" s="10"/>
      <c r="E10" s="138">
        <v>1110</v>
      </c>
      <c r="F10" s="138">
        <v>1092</v>
      </c>
      <c r="G10" s="138">
        <v>1072</v>
      </c>
      <c r="H10" s="138">
        <v>1109</v>
      </c>
      <c r="I10" s="138">
        <v>1130</v>
      </c>
      <c r="J10" s="138">
        <v>1197</v>
      </c>
      <c r="K10" s="138"/>
      <c r="L10" s="138">
        <v>1092</v>
      </c>
      <c r="M10" s="138">
        <v>1081</v>
      </c>
      <c r="N10" s="138">
        <v>1072</v>
      </c>
      <c r="O10" s="138">
        <v>1089</v>
      </c>
      <c r="P10" s="138">
        <v>1095</v>
      </c>
      <c r="Q10" s="138">
        <v>1106</v>
      </c>
      <c r="R10" s="138">
        <v>1109</v>
      </c>
      <c r="S10" s="138">
        <v>1139</v>
      </c>
      <c r="T10" s="138">
        <v>1147</v>
      </c>
      <c r="U10" s="138">
        <v>1138</v>
      </c>
      <c r="V10" s="138">
        <v>1130</v>
      </c>
      <c r="W10" s="138">
        <v>1145</v>
      </c>
      <c r="X10" s="138">
        <v>1151</v>
      </c>
      <c r="Y10" s="138">
        <v>1144</v>
      </c>
      <c r="Z10" s="138">
        <v>1197</v>
      </c>
    </row>
    <row r="11" spans="1:26" s="7" customFormat="1" ht="16.5" customHeight="1">
      <c r="A11" s="105" t="s">
        <v>582</v>
      </c>
      <c r="B11" s="10" t="s">
        <v>43</v>
      </c>
      <c r="C11" s="10"/>
      <c r="D11" s="10"/>
      <c r="E11" s="140" t="s">
        <v>44</v>
      </c>
      <c r="F11" s="140" t="s">
        <v>44</v>
      </c>
      <c r="G11" s="140" t="s">
        <v>44</v>
      </c>
      <c r="H11" s="140" t="s">
        <v>44</v>
      </c>
      <c r="I11" s="140" t="s">
        <v>44</v>
      </c>
      <c r="J11" s="140" t="s">
        <v>44</v>
      </c>
      <c r="K11" s="138"/>
      <c r="L11" s="140" t="s">
        <v>44</v>
      </c>
      <c r="M11" s="140" t="s">
        <v>44</v>
      </c>
      <c r="N11" s="140" t="s">
        <v>44</v>
      </c>
      <c r="O11" s="140" t="s">
        <v>44</v>
      </c>
      <c r="P11" s="140" t="s">
        <v>44</v>
      </c>
      <c r="Q11" s="140" t="s">
        <v>44</v>
      </c>
      <c r="R11" s="140" t="s">
        <v>44</v>
      </c>
      <c r="S11" s="140" t="s">
        <v>44</v>
      </c>
      <c r="T11" s="140" t="s">
        <v>44</v>
      </c>
      <c r="U11" s="140" t="s">
        <v>44</v>
      </c>
      <c r="V11" s="140" t="s">
        <v>44</v>
      </c>
      <c r="W11" s="140" t="s">
        <v>44</v>
      </c>
      <c r="X11" s="140" t="s">
        <v>44</v>
      </c>
      <c r="Y11" s="140" t="s">
        <v>44</v>
      </c>
      <c r="Z11" s="140" t="s">
        <v>44</v>
      </c>
    </row>
    <row r="12" spans="1:26" s="7" customFormat="1" ht="16.5" customHeight="1" thickBot="1">
      <c r="A12" s="105" t="s">
        <v>474</v>
      </c>
      <c r="B12" s="39" t="s">
        <v>45</v>
      </c>
      <c r="C12" s="39"/>
      <c r="D12" s="39"/>
      <c r="E12" s="141" t="s">
        <v>46</v>
      </c>
      <c r="F12" s="141" t="s">
        <v>47</v>
      </c>
      <c r="G12" s="141" t="s">
        <v>46</v>
      </c>
      <c r="H12" s="141" t="s">
        <v>46</v>
      </c>
      <c r="I12" s="141" t="s">
        <v>46</v>
      </c>
      <c r="J12" s="141" t="s">
        <v>46</v>
      </c>
      <c r="K12" s="139"/>
      <c r="L12" s="141" t="s">
        <v>47</v>
      </c>
      <c r="M12" s="141" t="s">
        <v>47</v>
      </c>
      <c r="N12" s="141" t="s">
        <v>46</v>
      </c>
      <c r="O12" s="141" t="s">
        <v>46</v>
      </c>
      <c r="P12" s="141" t="s">
        <v>46</v>
      </c>
      <c r="Q12" s="141" t="s">
        <v>46</v>
      </c>
      <c r="R12" s="141" t="s">
        <v>46</v>
      </c>
      <c r="S12" s="141" t="s">
        <v>46</v>
      </c>
      <c r="T12" s="141" t="s">
        <v>46</v>
      </c>
      <c r="U12" s="141" t="s">
        <v>46</v>
      </c>
      <c r="V12" s="141" t="s">
        <v>46</v>
      </c>
      <c r="W12" s="141" t="s">
        <v>46</v>
      </c>
      <c r="X12" s="141" t="s">
        <v>46</v>
      </c>
      <c r="Y12" s="141" t="s">
        <v>46</v>
      </c>
      <c r="Z12" s="141" t="s">
        <v>46</v>
      </c>
    </row>
    <row r="13" spans="1:26" s="7" customFormat="1" ht="16.5" customHeight="1">
      <c r="A13" s="105" t="s">
        <v>475</v>
      </c>
      <c r="B13" s="1"/>
      <c r="C13" s="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7" customFormat="1" ht="16.5" customHeight="1">
      <c r="A14" s="105" t="s">
        <v>476</v>
      </c>
      <c r="B14" s="1"/>
      <c r="C14" s="58" t="s">
        <v>48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7" customFormat="1" ht="16.5" customHeight="1">
      <c r="A15" s="103" t="s">
        <v>36</v>
      </c>
      <c r="B15" s="1"/>
      <c r="C15" s="58" t="s">
        <v>49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7" customFormat="1" ht="16.5" customHeight="1">
      <c r="A16" s="103" t="s">
        <v>468</v>
      </c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7" customFormat="1" ht="16.5" customHeight="1">
      <c r="A17" s="101" t="s">
        <v>469</v>
      </c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7" customFormat="1" ht="16.5" customHeight="1">
      <c r="A18" s="103" t="s">
        <v>918</v>
      </c>
      <c r="B18" s="1"/>
      <c r="C18" s="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7" customFormat="1" ht="16.5" customHeight="1">
      <c r="A19" s="104"/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8" customFormat="1" ht="16.5" customHeight="1">
      <c r="A20" s="99"/>
      <c r="B20" s="1"/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8" customFormat="1" ht="16.5" customHeight="1">
      <c r="A21" s="99"/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6.5" customHeight="1"/>
    <row r="23" spans="1:26" ht="16.5" customHeight="1"/>
    <row r="24" spans="1:26" ht="16.5" customHeight="1"/>
    <row r="25" spans="1:26" ht="16.5" customHeight="1"/>
    <row r="26" spans="1:26" ht="16.5" customHeight="1"/>
    <row r="27" spans="1:26" ht="16.5" customHeight="1"/>
    <row r="28" spans="1:26" ht="16.5" customHeight="1"/>
    <row r="29" spans="1:26" ht="16.5" customHeight="1"/>
    <row r="30" spans="1:26" ht="16.5" customHeight="1"/>
    <row r="31" spans="1:26" ht="16.5" customHeight="1"/>
    <row r="32" spans="1:26" ht="16.5" customHeight="1"/>
    <row r="33" spans="5:15" ht="16.5" customHeight="1"/>
    <row r="34" spans="5:15" ht="16.5" customHeight="1"/>
    <row r="35" spans="5:15" ht="16.5" customHeight="1"/>
    <row r="36" spans="5:15" ht="16.5" customHeight="1"/>
    <row r="37" spans="5:15" ht="16.5" customHeight="1"/>
    <row r="38" spans="5:15" ht="16.5" customHeight="1"/>
    <row r="39" spans="5:15" ht="16.5" customHeight="1"/>
    <row r="40" spans="5:15" ht="16.5" customHeight="1"/>
    <row r="41" spans="5:15" ht="16.5" customHeight="1">
      <c r="E41" s="44">
        <v>9.1000000000000004E-3</v>
      </c>
      <c r="F41" s="44">
        <v>8.6999999999999994E-3</v>
      </c>
      <c r="G41" s="44"/>
      <c r="H41" s="44"/>
      <c r="I41" s="44"/>
      <c r="J41" s="44"/>
      <c r="L41" s="44">
        <v>6.1999999999999998E-3</v>
      </c>
      <c r="M41" s="44">
        <v>6.1000000000000004E-3</v>
      </c>
      <c r="N41" s="44">
        <v>7.6E-3</v>
      </c>
      <c r="O41" s="44">
        <v>8.3999999999999995E-3</v>
      </c>
    </row>
    <row r="42" spans="5:15" ht="16.5" customHeight="1"/>
    <row r="43" spans="5:15" ht="16.5" customHeight="1"/>
    <row r="44" spans="5:15" ht="16.5" customHeight="1"/>
    <row r="45" spans="5:15" ht="16.5" customHeight="1"/>
    <row r="46" spans="5:15" ht="16.5" customHeight="1"/>
    <row r="47" spans="5:15" ht="16.5" customHeight="1"/>
    <row r="48" spans="5:15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J2"/>
    <mergeCell ref="O2:Z2"/>
  </mergeCells>
  <phoneticPr fontId="53" type="noConversion"/>
  <hyperlinks>
    <hyperlink ref="A5" location="JBB_일반사항!A1" display="전북은행"/>
    <hyperlink ref="A15" location="KJB_일반사항!A1" display="광주은행"/>
    <hyperlink ref="A16" location="JBWC_일반사항!A1" display="우리캐피탈"/>
    <hyperlink ref="A17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9" location="'JBB_부채자본(말잔)'!A1" display="부채차본"/>
    <hyperlink ref="A10" location="JBB_재무비율!A1" display="재무비율"/>
    <hyperlink ref="A11" location="'JBB_순이자마진(이자)'!A1" display="순이자마진(이자)"/>
    <hyperlink ref="A12" location="'JBB_순이자마진(마진율)'!A1" display="순이자마진(마진율)"/>
    <hyperlink ref="A13" location="JBB_여신건전성!A1" display="여신건전성"/>
    <hyperlink ref="A14" location="'JBB_연체율 및 대손비용률'!A1" display="연체율 및 대손비용률"/>
    <hyperlink ref="A2" location="목차!A1" display="Contents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A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7" width="9.77734375" style="1" customWidth="1"/>
    <col min="58" max="16384" width="8.88671875" style="1"/>
  </cols>
  <sheetData>
    <row r="1" spans="1:27" s="3" customFormat="1" ht="26.25" customHeight="1">
      <c r="A1" s="17"/>
      <c r="B1" s="17" t="s">
        <v>502</v>
      </c>
      <c r="C1" s="17"/>
      <c r="D1" s="17"/>
      <c r="E1" s="18"/>
      <c r="F1" s="18"/>
      <c r="G1" s="18"/>
      <c r="H1" s="18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7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7" s="7" customFormat="1" ht="16.5" customHeight="1">
      <c r="A3" s="100"/>
      <c r="B3" s="206" t="s">
        <v>491</v>
      </c>
      <c r="C3" s="206"/>
      <c r="D3" s="26"/>
      <c r="E3" s="29" t="s">
        <v>952</v>
      </c>
      <c r="F3" s="29" t="s">
        <v>948</v>
      </c>
      <c r="G3" s="29" t="s">
        <v>949</v>
      </c>
      <c r="H3" s="29" t="s">
        <v>950</v>
      </c>
      <c r="I3" s="29" t="s">
        <v>951</v>
      </c>
      <c r="J3" s="29" t="s">
        <v>1027</v>
      </c>
      <c r="K3" s="14"/>
      <c r="L3" s="29" t="s">
        <v>20</v>
      </c>
      <c r="M3" s="29" t="s">
        <v>21</v>
      </c>
      <c r="N3" s="29" t="s">
        <v>22</v>
      </c>
      <c r="O3" s="29" t="s">
        <v>23</v>
      </c>
      <c r="P3" s="29" t="s">
        <v>50</v>
      </c>
      <c r="Q3" s="29" t="s">
        <v>494</v>
      </c>
      <c r="R3" s="29" t="s">
        <v>595</v>
      </c>
      <c r="S3" s="29" t="s">
        <v>629</v>
      </c>
      <c r="T3" s="29" t="s">
        <v>689</v>
      </c>
      <c r="U3" s="29" t="s">
        <v>718</v>
      </c>
      <c r="V3" s="29" t="s">
        <v>858</v>
      </c>
      <c r="W3" s="29" t="s">
        <v>957</v>
      </c>
      <c r="X3" s="29" t="s">
        <v>988</v>
      </c>
      <c r="Y3" s="29" t="s">
        <v>1015</v>
      </c>
      <c r="Z3" s="29" t="s">
        <v>1028</v>
      </c>
    </row>
    <row r="4" spans="1:27" s="7" customFormat="1" ht="16.5" customHeight="1">
      <c r="A4" s="101" t="s">
        <v>1047</v>
      </c>
      <c r="B4" s="523" t="s">
        <v>51</v>
      </c>
      <c r="C4" s="523"/>
      <c r="D4" s="8"/>
      <c r="E4" s="45">
        <v>3036.13</v>
      </c>
      <c r="F4" s="45">
        <v>2929.46</v>
      </c>
      <c r="G4" s="45">
        <v>2856.87</v>
      </c>
      <c r="H4" s="265">
        <v>3082.46</v>
      </c>
      <c r="I4" s="265">
        <v>3233.35</v>
      </c>
      <c r="J4" s="265">
        <v>3265.02</v>
      </c>
      <c r="K4" s="196"/>
      <c r="L4" s="265">
        <v>755.47</v>
      </c>
      <c r="M4" s="265">
        <v>742.87000000000012</v>
      </c>
      <c r="N4" s="265">
        <v>650.56999999999971</v>
      </c>
      <c r="O4" s="265">
        <v>781.78</v>
      </c>
      <c r="P4" s="265">
        <v>816.22</v>
      </c>
      <c r="Q4" s="265">
        <v>746.80000000000018</v>
      </c>
      <c r="R4" s="265">
        <v>737.65999999999985</v>
      </c>
      <c r="S4" s="265">
        <v>770.76</v>
      </c>
      <c r="T4" s="265">
        <v>859.57999999999993</v>
      </c>
      <c r="U4" s="265">
        <v>799.51</v>
      </c>
      <c r="V4" s="265">
        <v>803.5</v>
      </c>
      <c r="W4" s="265">
        <v>745</v>
      </c>
      <c r="X4" s="265">
        <v>916.42000000000007</v>
      </c>
      <c r="Y4" s="265">
        <v>786.09000000000015</v>
      </c>
      <c r="Z4" s="265">
        <v>817.7199999999998</v>
      </c>
    </row>
    <row r="5" spans="1:27" ht="16.5" customHeight="1">
      <c r="A5" s="316" t="s">
        <v>555</v>
      </c>
      <c r="B5" s="14"/>
      <c r="C5" s="14" t="s">
        <v>52</v>
      </c>
      <c r="D5" s="14"/>
      <c r="E5" s="47">
        <v>3143.95</v>
      </c>
      <c r="F5" s="47">
        <v>3033.4</v>
      </c>
      <c r="G5" s="47">
        <v>3381.34</v>
      </c>
      <c r="H5" s="198">
        <v>3449.35</v>
      </c>
      <c r="I5" s="198">
        <v>3537.63</v>
      </c>
      <c r="J5" s="198">
        <v>3886.25</v>
      </c>
      <c r="K5" s="197"/>
      <c r="L5" s="198">
        <v>844.27</v>
      </c>
      <c r="M5" s="198">
        <v>863.6400000000001</v>
      </c>
      <c r="N5" s="198">
        <v>878.15000000000009</v>
      </c>
      <c r="O5" s="198">
        <v>843.22</v>
      </c>
      <c r="P5" s="198">
        <v>858.32999999999993</v>
      </c>
      <c r="Q5" s="198">
        <v>862.96000000000026</v>
      </c>
      <c r="R5" s="198">
        <v>884.83999999999969</v>
      </c>
      <c r="S5" s="198">
        <v>872.67</v>
      </c>
      <c r="T5" s="198">
        <v>874.46000000000015</v>
      </c>
      <c r="U5" s="198">
        <v>883.75</v>
      </c>
      <c r="V5" s="198">
        <v>906.75</v>
      </c>
      <c r="W5" s="198">
        <v>892.52399290000005</v>
      </c>
      <c r="X5" s="198">
        <v>961.21</v>
      </c>
      <c r="Y5" s="198">
        <v>1000.28</v>
      </c>
      <c r="Z5" s="198">
        <v>1032.25</v>
      </c>
    </row>
    <row r="6" spans="1:27" ht="16.5" customHeight="1">
      <c r="A6" s="105" t="s">
        <v>470</v>
      </c>
      <c r="B6" s="14"/>
      <c r="C6" s="354" t="s">
        <v>57</v>
      </c>
      <c r="D6" s="14"/>
      <c r="E6" s="47">
        <v>323.11</v>
      </c>
      <c r="F6" s="47">
        <v>300.51</v>
      </c>
      <c r="G6" s="47">
        <v>330.12</v>
      </c>
      <c r="H6" s="198">
        <v>399.82071344000002</v>
      </c>
      <c r="I6" s="198">
        <v>415.28847132999999</v>
      </c>
      <c r="J6" s="198">
        <v>386.79069468999995</v>
      </c>
      <c r="K6" s="197"/>
      <c r="L6" s="198">
        <v>82.390000000000015</v>
      </c>
      <c r="M6" s="198">
        <v>81.81</v>
      </c>
      <c r="N6" s="198">
        <v>91.290000000000049</v>
      </c>
      <c r="O6" s="198">
        <v>89.390000000000015</v>
      </c>
      <c r="P6" s="198">
        <v>91.72999999999999</v>
      </c>
      <c r="Q6" s="198">
        <v>102.78415633</v>
      </c>
      <c r="R6" s="198">
        <v>115.91655711000004</v>
      </c>
      <c r="S6" s="198">
        <v>105.65894487</v>
      </c>
      <c r="T6" s="198">
        <v>105.56105512999997</v>
      </c>
      <c r="U6" s="198">
        <v>102.64106958000002</v>
      </c>
      <c r="V6" s="198">
        <v>101.42740175</v>
      </c>
      <c r="W6" s="198">
        <v>92.963891129999993</v>
      </c>
      <c r="X6" s="198">
        <v>94.285852669999983</v>
      </c>
      <c r="Y6" s="198">
        <v>96.305802650000004</v>
      </c>
      <c r="Z6" s="198">
        <v>103.23514824</v>
      </c>
    </row>
    <row r="7" spans="1:27" ht="16.5" customHeight="1">
      <c r="A7" s="315" t="s">
        <v>540</v>
      </c>
      <c r="B7" s="14"/>
      <c r="C7" s="14" t="s">
        <v>54</v>
      </c>
      <c r="D7" s="14"/>
      <c r="E7" s="47">
        <v>-107.82</v>
      </c>
      <c r="F7" s="47">
        <v>-103.94</v>
      </c>
      <c r="G7" s="47">
        <v>-524.47</v>
      </c>
      <c r="H7" s="198">
        <v>-366.89</v>
      </c>
      <c r="I7" s="198">
        <v>-304.27999999999997</v>
      </c>
      <c r="J7" s="198">
        <v>-621.23</v>
      </c>
      <c r="K7" s="197"/>
      <c r="L7" s="198">
        <v>-88.800000000000011</v>
      </c>
      <c r="M7" s="198">
        <v>-120.76999999999998</v>
      </c>
      <c r="N7" s="198">
        <v>-227.58000000000004</v>
      </c>
      <c r="O7" s="198">
        <v>-61.44</v>
      </c>
      <c r="P7" s="198">
        <v>-42.11</v>
      </c>
      <c r="Q7" s="198">
        <v>-116.16000000000001</v>
      </c>
      <c r="R7" s="198">
        <v>-147.17999999999998</v>
      </c>
      <c r="S7" s="198">
        <v>-101.91</v>
      </c>
      <c r="T7" s="198">
        <v>-14.88000000000001</v>
      </c>
      <c r="U7" s="198">
        <v>-84.24</v>
      </c>
      <c r="V7" s="198">
        <v>-103.24999999999997</v>
      </c>
      <c r="W7" s="198">
        <v>-147.72570671</v>
      </c>
      <c r="X7" s="198">
        <v>-44.789999999999992</v>
      </c>
      <c r="Y7" s="198">
        <v>-214.19</v>
      </c>
      <c r="Z7" s="198">
        <v>-214.53000000000003</v>
      </c>
    </row>
    <row r="8" spans="1:27" ht="16.5" customHeight="1">
      <c r="A8" s="105" t="s">
        <v>472</v>
      </c>
      <c r="B8" s="14"/>
      <c r="C8" s="14" t="s">
        <v>56</v>
      </c>
      <c r="D8" s="13"/>
      <c r="E8" s="47">
        <v>34.700000000000003</v>
      </c>
      <c r="F8" s="47">
        <v>21.41</v>
      </c>
      <c r="G8" s="47">
        <v>-116.99</v>
      </c>
      <c r="H8" s="198">
        <v>-89.13</v>
      </c>
      <c r="I8" s="198">
        <v>-146.04</v>
      </c>
      <c r="J8" s="198">
        <v>-139.69</v>
      </c>
      <c r="K8" s="197"/>
      <c r="L8" s="198">
        <v>-20.830000000000002</v>
      </c>
      <c r="M8" s="198">
        <v>-46.56</v>
      </c>
      <c r="N8" s="198">
        <v>-31.089999999999989</v>
      </c>
      <c r="O8" s="198">
        <v>-19.59</v>
      </c>
      <c r="P8" s="198">
        <v>-1.6000000000000014</v>
      </c>
      <c r="Q8" s="198">
        <v>-10.18</v>
      </c>
      <c r="R8" s="198">
        <v>-57.759999999999991</v>
      </c>
      <c r="S8" s="198">
        <v>-34.42</v>
      </c>
      <c r="T8" s="198">
        <v>-38.72</v>
      </c>
      <c r="U8" s="198">
        <v>-38.14</v>
      </c>
      <c r="V8" s="198">
        <v>-34.759999999999991</v>
      </c>
      <c r="W8" s="198">
        <v>-14.69</v>
      </c>
      <c r="X8" s="198">
        <v>30.490000000000002</v>
      </c>
      <c r="Y8" s="198">
        <v>-49</v>
      </c>
      <c r="Z8" s="198">
        <v>-106.49</v>
      </c>
    </row>
    <row r="9" spans="1:27" s="5" customFormat="1" ht="16.5" customHeight="1">
      <c r="A9" s="105" t="s">
        <v>500</v>
      </c>
      <c r="B9" s="14"/>
      <c r="C9" s="354" t="s">
        <v>57</v>
      </c>
      <c r="D9" s="13"/>
      <c r="E9" s="47">
        <v>-89.39</v>
      </c>
      <c r="F9" s="47">
        <v>-85.9</v>
      </c>
      <c r="G9" s="47">
        <v>-176.72</v>
      </c>
      <c r="H9" s="198">
        <v>-198</v>
      </c>
      <c r="I9" s="198">
        <v>-213.91</v>
      </c>
      <c r="J9" s="198">
        <v>-241.87012493019995</v>
      </c>
      <c r="K9" s="197"/>
      <c r="L9" s="198">
        <v>-43.759999999999991</v>
      </c>
      <c r="M9" s="198">
        <v>-56.629999999999995</v>
      </c>
      <c r="N9" s="198">
        <v>-47.710000000000008</v>
      </c>
      <c r="O9" s="198">
        <v>-47.7</v>
      </c>
      <c r="P9" s="198">
        <v>-42.95</v>
      </c>
      <c r="Q9" s="198">
        <v>-45.69</v>
      </c>
      <c r="R9" s="198">
        <v>-61.66</v>
      </c>
      <c r="S9" s="198">
        <v>-52.504758609999996</v>
      </c>
      <c r="T9" s="198">
        <v>-56.389333319999992</v>
      </c>
      <c r="U9" s="198">
        <v>-55.97999999999999</v>
      </c>
      <c r="V9" s="198">
        <v>-48.430000000000007</v>
      </c>
      <c r="W9" s="198">
        <v>-48.61</v>
      </c>
      <c r="X9" s="198">
        <v>-41.260000000000005</v>
      </c>
      <c r="Y9" s="198">
        <v>-67.800823789999981</v>
      </c>
      <c r="Z9" s="198">
        <v>-85.036385790199986</v>
      </c>
      <c r="AA9" s="1"/>
    </row>
    <row r="10" spans="1:27" s="5" customFormat="1" ht="16.5" customHeight="1">
      <c r="A10" s="105" t="s">
        <v>473</v>
      </c>
      <c r="B10" s="14"/>
      <c r="C10" s="14" t="s">
        <v>58</v>
      </c>
      <c r="D10" s="13"/>
      <c r="E10" s="47">
        <v>176.54</v>
      </c>
      <c r="F10" s="47">
        <v>118.55</v>
      </c>
      <c r="G10" s="47">
        <v>-81.67</v>
      </c>
      <c r="H10" s="198">
        <v>44.5</v>
      </c>
      <c r="I10" s="198">
        <v>84.73</v>
      </c>
      <c r="J10" s="198">
        <v>-99.78</v>
      </c>
      <c r="K10" s="197"/>
      <c r="L10" s="198">
        <v>-11.100000000000001</v>
      </c>
      <c r="M10" s="198">
        <v>3.5</v>
      </c>
      <c r="N10" s="198">
        <v>-51.78</v>
      </c>
      <c r="O10" s="198">
        <v>32.36</v>
      </c>
      <c r="P10" s="198">
        <v>35.950000000000003</v>
      </c>
      <c r="Q10" s="198">
        <v>-25.68</v>
      </c>
      <c r="R10" s="198">
        <v>1.8699999999999974</v>
      </c>
      <c r="S10" s="198">
        <v>-24.87</v>
      </c>
      <c r="T10" s="198">
        <v>78.33</v>
      </c>
      <c r="U10" s="198">
        <v>15</v>
      </c>
      <c r="V10" s="198">
        <v>16.730000000000004</v>
      </c>
      <c r="W10" s="198">
        <v>-54.345706709999988</v>
      </c>
      <c r="X10" s="198">
        <v>9.0600000000000023</v>
      </c>
      <c r="Y10" s="198">
        <v>-38.070000000000007</v>
      </c>
      <c r="Z10" s="198">
        <v>-16.409999999999997</v>
      </c>
    </row>
    <row r="11" spans="1:27" s="5" customFormat="1" ht="16.5" customHeight="1">
      <c r="A11" s="105" t="s">
        <v>582</v>
      </c>
      <c r="B11" s="14"/>
      <c r="C11" s="14" t="s">
        <v>59</v>
      </c>
      <c r="D11" s="13"/>
      <c r="E11" s="47">
        <v>-225.71</v>
      </c>
      <c r="F11" s="47">
        <v>-240.91</v>
      </c>
      <c r="G11" s="47">
        <v>-291.31</v>
      </c>
      <c r="H11" s="198">
        <v>-320.94</v>
      </c>
      <c r="I11" s="198">
        <v>-336.14</v>
      </c>
      <c r="J11" s="198">
        <v>-382.45</v>
      </c>
      <c r="K11" s="197"/>
      <c r="L11" s="198">
        <v>-71.300000000000011</v>
      </c>
      <c r="M11" s="198">
        <v>-76.489999999999981</v>
      </c>
      <c r="N11" s="198">
        <v>-77.740000000000009</v>
      </c>
      <c r="O11" s="198">
        <v>-77.819999999999993</v>
      </c>
      <c r="P11" s="198">
        <v>-79.640000000000015</v>
      </c>
      <c r="Q11" s="198">
        <v>-81.359999999999985</v>
      </c>
      <c r="R11" s="198">
        <v>-82.12</v>
      </c>
      <c r="S11" s="198">
        <v>-81.42</v>
      </c>
      <c r="T11" s="198">
        <v>-81.790000000000006</v>
      </c>
      <c r="U11" s="198">
        <v>-83.679999999999978</v>
      </c>
      <c r="V11" s="198">
        <v>-89.25</v>
      </c>
      <c r="W11" s="198">
        <v>-91.74</v>
      </c>
      <c r="X11" s="198">
        <v>-92.79</v>
      </c>
      <c r="Y11" s="198">
        <v>-96.749999999999972</v>
      </c>
      <c r="Z11" s="198">
        <v>-101.17000000000002</v>
      </c>
    </row>
    <row r="12" spans="1:27" s="5" customFormat="1" ht="16.5" customHeight="1">
      <c r="A12" s="105" t="s">
        <v>474</v>
      </c>
      <c r="B12" s="14"/>
      <c r="C12" s="354" t="s">
        <v>60</v>
      </c>
      <c r="D12" s="13"/>
      <c r="E12" s="47">
        <v>-136.49</v>
      </c>
      <c r="F12" s="47">
        <v>-136.94999999999999</v>
      </c>
      <c r="G12" s="47">
        <v>-157.54</v>
      </c>
      <c r="H12" s="198">
        <v>-168.4</v>
      </c>
      <c r="I12" s="198">
        <v>-179.02</v>
      </c>
      <c r="J12" s="198">
        <v>-214.39</v>
      </c>
      <c r="K12" s="197"/>
      <c r="L12" s="198">
        <v>-38.739999999999995</v>
      </c>
      <c r="M12" s="198">
        <v>-41.31</v>
      </c>
      <c r="N12" s="198">
        <v>-41.91</v>
      </c>
      <c r="O12" s="198">
        <v>-40.83</v>
      </c>
      <c r="P12" s="198">
        <v>-41.629999999999995</v>
      </c>
      <c r="Q12" s="198">
        <v>-42.190000000000012</v>
      </c>
      <c r="R12" s="198">
        <v>-43.75</v>
      </c>
      <c r="S12" s="198">
        <v>-42.91</v>
      </c>
      <c r="T12" s="198">
        <v>-42.89</v>
      </c>
      <c r="U12" s="198">
        <v>-44.480000000000004</v>
      </c>
      <c r="V12" s="198">
        <v>-48.740000000000009</v>
      </c>
      <c r="W12" s="198">
        <v>-49.98</v>
      </c>
      <c r="X12" s="198">
        <v>-51.01</v>
      </c>
      <c r="Y12" s="198">
        <v>-55.030000000000015</v>
      </c>
      <c r="Z12" s="198">
        <v>-58.369999999999976</v>
      </c>
    </row>
    <row r="13" spans="1:27" s="5" customFormat="1" ht="16.5" customHeight="1">
      <c r="A13" s="105" t="s">
        <v>475</v>
      </c>
      <c r="B13" s="14"/>
      <c r="C13" s="354" t="s">
        <v>61</v>
      </c>
      <c r="D13" s="13"/>
      <c r="E13" s="47">
        <v>-89.22</v>
      </c>
      <c r="F13" s="47">
        <v>-103.96</v>
      </c>
      <c r="G13" s="47">
        <v>-133.77000000000001</v>
      </c>
      <c r="H13" s="198">
        <v>-152.54</v>
      </c>
      <c r="I13" s="198">
        <v>-157.12</v>
      </c>
      <c r="J13" s="198">
        <v>-168.06</v>
      </c>
      <c r="K13" s="197"/>
      <c r="L13" s="198">
        <v>-32.56</v>
      </c>
      <c r="M13" s="198">
        <v>-35.18</v>
      </c>
      <c r="N13" s="198">
        <v>-35.830000000000013</v>
      </c>
      <c r="O13" s="198">
        <v>-36.99</v>
      </c>
      <c r="P13" s="198">
        <v>-38.01</v>
      </c>
      <c r="Q13" s="198">
        <v>-39.17</v>
      </c>
      <c r="R13" s="198">
        <v>-38.36999999999999</v>
      </c>
      <c r="S13" s="198">
        <v>-38.51</v>
      </c>
      <c r="T13" s="198">
        <v>-38.9</v>
      </c>
      <c r="U13" s="198">
        <v>-39.200000000000003</v>
      </c>
      <c r="V13" s="198">
        <v>-40.510000000000005</v>
      </c>
      <c r="W13" s="198">
        <v>-41.76</v>
      </c>
      <c r="X13" s="198">
        <v>-41.780000000000008</v>
      </c>
      <c r="Y13" s="198">
        <v>-41.72</v>
      </c>
      <c r="Z13" s="198">
        <v>-42.8</v>
      </c>
    </row>
    <row r="14" spans="1:27" s="5" customFormat="1" ht="16.5" customHeight="1">
      <c r="A14" s="105" t="s">
        <v>476</v>
      </c>
      <c r="B14" s="14"/>
      <c r="C14" s="14" t="s">
        <v>62</v>
      </c>
      <c r="D14" s="13"/>
      <c r="E14" s="47">
        <v>-93.35</v>
      </c>
      <c r="F14" s="47">
        <v>-2.99</v>
      </c>
      <c r="G14" s="47">
        <v>-34.5</v>
      </c>
      <c r="H14" s="198">
        <v>-1.3199999999999932</v>
      </c>
      <c r="I14" s="198">
        <v>93.170000000000016</v>
      </c>
      <c r="J14" s="198">
        <v>0.68999999999994088</v>
      </c>
      <c r="K14" s="197"/>
      <c r="L14" s="198">
        <v>14.429999999999996</v>
      </c>
      <c r="M14" s="198">
        <v>-1.2199999999999989</v>
      </c>
      <c r="N14" s="198">
        <v>-66.97</v>
      </c>
      <c r="O14" s="198">
        <v>3.61</v>
      </c>
      <c r="P14" s="198">
        <v>3.18</v>
      </c>
      <c r="Q14" s="198">
        <v>1.0599999999999996</v>
      </c>
      <c r="R14" s="198">
        <v>-9.1699999999999928</v>
      </c>
      <c r="S14" s="198">
        <v>38.800000000000011</v>
      </c>
      <c r="T14" s="198">
        <v>27.299999999999997</v>
      </c>
      <c r="U14" s="198">
        <v>23</v>
      </c>
      <c r="V14" s="198">
        <v>4.1700000000000159</v>
      </c>
      <c r="W14" s="198">
        <v>13.049999999999983</v>
      </c>
      <c r="X14" s="198">
        <v>8.4500000000000171</v>
      </c>
      <c r="Y14" s="198">
        <v>-30.370000000000033</v>
      </c>
      <c r="Z14" s="198">
        <v>9.5399999999999636</v>
      </c>
    </row>
    <row r="15" spans="1:27" s="5" customFormat="1" ht="16.5" customHeight="1">
      <c r="A15" s="103" t="s">
        <v>36</v>
      </c>
      <c r="B15" s="222"/>
      <c r="C15" s="362" t="s">
        <v>63</v>
      </c>
      <c r="D15" s="13"/>
      <c r="E15" s="258">
        <v>-32.82</v>
      </c>
      <c r="F15" s="258">
        <v>-34.270000000000003</v>
      </c>
      <c r="G15" s="258">
        <v>-34.18</v>
      </c>
      <c r="H15" s="267">
        <v>-25.9</v>
      </c>
      <c r="I15" s="267">
        <v>-11.05</v>
      </c>
      <c r="J15" s="267">
        <v>-23.05</v>
      </c>
      <c r="K15" s="197"/>
      <c r="L15" s="267">
        <v>-2.5500000000000003</v>
      </c>
      <c r="M15" s="267">
        <v>-6.3699999999999992</v>
      </c>
      <c r="N15" s="267">
        <v>-23.240000000000002</v>
      </c>
      <c r="O15" s="267">
        <v>-4.57</v>
      </c>
      <c r="P15" s="267">
        <v>-3.13</v>
      </c>
      <c r="Q15" s="267">
        <v>-5.39</v>
      </c>
      <c r="R15" s="267">
        <v>-12.809999999999999</v>
      </c>
      <c r="S15" s="267">
        <v>-4.41</v>
      </c>
      <c r="T15" s="267">
        <v>-2.7800000000000002</v>
      </c>
      <c r="U15" s="267">
        <v>-3.8600000000000003</v>
      </c>
      <c r="V15" s="267">
        <v>0</v>
      </c>
      <c r="W15" s="267">
        <v>-6.28</v>
      </c>
      <c r="X15" s="267">
        <v>-2.9799999999999995</v>
      </c>
      <c r="Y15" s="267">
        <v>-6.92</v>
      </c>
      <c r="Z15" s="267">
        <v>-6.870000000000001</v>
      </c>
    </row>
    <row r="16" spans="1:27" s="5" customFormat="1" ht="16.5" customHeight="1">
      <c r="A16" s="103" t="s">
        <v>468</v>
      </c>
      <c r="B16" s="10" t="s">
        <v>64</v>
      </c>
      <c r="C16" s="10"/>
      <c r="D16" s="10"/>
      <c r="E16" s="49">
        <v>1560.16</v>
      </c>
      <c r="F16" s="49">
        <v>1624.73</v>
      </c>
      <c r="G16" s="49">
        <v>1774.23</v>
      </c>
      <c r="H16" s="268">
        <v>1779.59</v>
      </c>
      <c r="I16" s="268">
        <v>1799.76</v>
      </c>
      <c r="J16" s="268">
        <v>2041.99</v>
      </c>
      <c r="K16" s="196"/>
      <c r="L16" s="268">
        <v>377.86</v>
      </c>
      <c r="M16" s="268">
        <v>437.6099999999999</v>
      </c>
      <c r="N16" s="268">
        <v>533.6400000000001</v>
      </c>
      <c r="O16" s="268">
        <v>387.64</v>
      </c>
      <c r="P16" s="268">
        <v>428.87</v>
      </c>
      <c r="Q16" s="268">
        <v>434.44000000000005</v>
      </c>
      <c r="R16" s="268">
        <v>528.63999999999987</v>
      </c>
      <c r="S16" s="268">
        <v>401.56</v>
      </c>
      <c r="T16" s="268">
        <v>422.14000000000004</v>
      </c>
      <c r="U16" s="268">
        <v>468.86999999999989</v>
      </c>
      <c r="V16" s="268">
        <v>507.19000000000005</v>
      </c>
      <c r="W16" s="268">
        <v>453.26</v>
      </c>
      <c r="X16" s="268">
        <v>463.21000000000004</v>
      </c>
      <c r="Y16" s="268">
        <v>484.5</v>
      </c>
      <c r="Z16" s="268">
        <v>641.02</v>
      </c>
    </row>
    <row r="17" spans="1:27" s="7" customFormat="1" ht="16.5" customHeight="1">
      <c r="A17" s="101" t="s">
        <v>469</v>
      </c>
      <c r="B17" s="10"/>
      <c r="C17" s="14" t="s">
        <v>65</v>
      </c>
      <c r="D17" s="10"/>
      <c r="E17" s="47">
        <v>1201.31</v>
      </c>
      <c r="F17" s="47">
        <v>1208.8399999999999</v>
      </c>
      <c r="G17" s="47">
        <v>1280.3800000000001</v>
      </c>
      <c r="H17" s="198">
        <v>1314.33</v>
      </c>
      <c r="I17" s="198">
        <v>1332.75</v>
      </c>
      <c r="J17" s="198">
        <v>1458.67</v>
      </c>
      <c r="K17" s="197"/>
      <c r="L17" s="198">
        <v>271.42</v>
      </c>
      <c r="M17" s="198">
        <v>312.32000000000005</v>
      </c>
      <c r="N17" s="198">
        <v>391.56000000000006</v>
      </c>
      <c r="O17" s="198">
        <v>281.88</v>
      </c>
      <c r="P17" s="198">
        <v>307.51</v>
      </c>
      <c r="Q17" s="198">
        <v>327</v>
      </c>
      <c r="R17" s="198">
        <v>397.93999999999994</v>
      </c>
      <c r="S17" s="198">
        <v>294.49</v>
      </c>
      <c r="T17" s="198">
        <v>311.01</v>
      </c>
      <c r="U17" s="198">
        <v>353.25</v>
      </c>
      <c r="V17" s="198">
        <v>374</v>
      </c>
      <c r="W17" s="198">
        <v>342.39</v>
      </c>
      <c r="X17" s="198">
        <v>317.48</v>
      </c>
      <c r="Y17" s="198">
        <v>370.7399999999999</v>
      </c>
      <c r="Z17" s="198">
        <v>428.06000000000017</v>
      </c>
      <c r="AA17" s="5"/>
    </row>
    <row r="18" spans="1:27" s="7" customFormat="1" ht="16.5" customHeight="1">
      <c r="A18" s="103" t="s">
        <v>918</v>
      </c>
      <c r="B18" s="10"/>
      <c r="C18" s="14" t="s">
        <v>66</v>
      </c>
      <c r="D18" s="10"/>
      <c r="E18" s="47">
        <v>577.49</v>
      </c>
      <c r="F18" s="47">
        <v>586.42999999999995</v>
      </c>
      <c r="G18" s="47">
        <v>644.07000000000005</v>
      </c>
      <c r="H18" s="198">
        <v>639.67999999999995</v>
      </c>
      <c r="I18" s="198">
        <v>616.70000000000005</v>
      </c>
      <c r="J18" s="198">
        <v>737.85</v>
      </c>
      <c r="K18" s="197"/>
      <c r="L18" s="198">
        <v>131.15</v>
      </c>
      <c r="M18" s="198">
        <v>144.59999999999997</v>
      </c>
      <c r="N18" s="198">
        <v>204.04000000000008</v>
      </c>
      <c r="O18" s="198">
        <v>144.56</v>
      </c>
      <c r="P18" s="198">
        <v>142.23000000000002</v>
      </c>
      <c r="Q18" s="198">
        <v>151.63999999999999</v>
      </c>
      <c r="R18" s="198">
        <v>201.24999999999994</v>
      </c>
      <c r="S18" s="198">
        <v>137.32</v>
      </c>
      <c r="T18" s="198">
        <v>144.59000000000003</v>
      </c>
      <c r="U18" s="198">
        <v>159.79999999999995</v>
      </c>
      <c r="V18" s="198">
        <v>174.99000000000007</v>
      </c>
      <c r="W18" s="198">
        <v>183.59</v>
      </c>
      <c r="X18" s="198">
        <v>150.98999999999998</v>
      </c>
      <c r="Y18" s="198">
        <v>163.80000000000001</v>
      </c>
      <c r="Z18" s="198">
        <v>239.47000000000003</v>
      </c>
    </row>
    <row r="19" spans="1:27" s="7" customFormat="1" ht="16.5" customHeight="1">
      <c r="A19" s="104"/>
      <c r="B19" s="73"/>
      <c r="C19" s="32" t="s">
        <v>67</v>
      </c>
      <c r="D19" s="10"/>
      <c r="E19" s="254">
        <v>623.82000000000005</v>
      </c>
      <c r="F19" s="254">
        <v>622.41</v>
      </c>
      <c r="G19" s="254">
        <v>636.30999999999995</v>
      </c>
      <c r="H19" s="266">
        <v>674.65</v>
      </c>
      <c r="I19" s="266">
        <v>716.05</v>
      </c>
      <c r="J19" s="266">
        <v>720.82</v>
      </c>
      <c r="K19" s="197"/>
      <c r="L19" s="266">
        <v>140.26999999999998</v>
      </c>
      <c r="M19" s="266">
        <v>167.72000000000003</v>
      </c>
      <c r="N19" s="266">
        <v>187.51999999999992</v>
      </c>
      <c r="O19" s="266">
        <v>137.32</v>
      </c>
      <c r="P19" s="266">
        <v>165.28000000000003</v>
      </c>
      <c r="Q19" s="266">
        <v>175.35999999999996</v>
      </c>
      <c r="R19" s="266">
        <v>196.69</v>
      </c>
      <c r="S19" s="266">
        <v>157.16999999999999</v>
      </c>
      <c r="T19" s="266">
        <v>166.42</v>
      </c>
      <c r="U19" s="266">
        <v>193.45</v>
      </c>
      <c r="V19" s="266">
        <v>199.01</v>
      </c>
      <c r="W19" s="266">
        <v>158.80000000000001</v>
      </c>
      <c r="X19" s="266">
        <v>166.49</v>
      </c>
      <c r="Y19" s="266">
        <v>206.94</v>
      </c>
      <c r="Z19" s="266">
        <v>188.59000000000003</v>
      </c>
    </row>
    <row r="20" spans="1:27" s="7" customFormat="1" ht="16.5" customHeight="1">
      <c r="A20" s="99"/>
      <c r="B20" s="10"/>
      <c r="C20" s="14" t="s">
        <v>68</v>
      </c>
      <c r="D20" s="10"/>
      <c r="E20" s="47">
        <v>20.27</v>
      </c>
      <c r="F20" s="47">
        <v>74.06</v>
      </c>
      <c r="G20" s="47">
        <v>52.62</v>
      </c>
      <c r="H20" s="198">
        <v>38.380000000000003</v>
      </c>
      <c r="I20" s="198">
        <v>25.13</v>
      </c>
      <c r="J20" s="198">
        <v>167.36</v>
      </c>
      <c r="K20" s="197"/>
      <c r="L20" s="198">
        <v>0</v>
      </c>
      <c r="M20" s="198">
        <v>14.809999999999999</v>
      </c>
      <c r="N20" s="198">
        <v>27.099999999999998</v>
      </c>
      <c r="O20" s="198">
        <v>-0.09</v>
      </c>
      <c r="P20" s="198">
        <v>15.129999999999999</v>
      </c>
      <c r="Q20" s="198">
        <v>0</v>
      </c>
      <c r="R20" s="198">
        <v>23.340000000000003</v>
      </c>
      <c r="S20" s="198">
        <v>1.2</v>
      </c>
      <c r="T20" s="198">
        <v>3.62</v>
      </c>
      <c r="U20" s="198">
        <v>0</v>
      </c>
      <c r="V20" s="198">
        <v>20.309999999999999</v>
      </c>
      <c r="W20" s="198">
        <v>4.05</v>
      </c>
      <c r="X20" s="198">
        <v>41.730000000000004</v>
      </c>
      <c r="Y20" s="198">
        <v>8.8999999999999986</v>
      </c>
      <c r="Z20" s="198">
        <v>112.68</v>
      </c>
    </row>
    <row r="21" spans="1:27" s="7" customFormat="1" ht="16.5" customHeight="1">
      <c r="A21" s="99"/>
      <c r="B21" s="10"/>
      <c r="C21" s="14" t="s">
        <v>69</v>
      </c>
      <c r="D21" s="10"/>
      <c r="E21" s="47">
        <v>115.6</v>
      </c>
      <c r="F21" s="47">
        <v>93.27</v>
      </c>
      <c r="G21" s="47">
        <v>102.63</v>
      </c>
      <c r="H21" s="198">
        <v>108.7</v>
      </c>
      <c r="I21" s="198">
        <v>127.19</v>
      </c>
      <c r="J21" s="198">
        <v>104.4</v>
      </c>
      <c r="K21" s="197"/>
      <c r="L21" s="198">
        <v>22.92</v>
      </c>
      <c r="M21" s="198">
        <v>24.090000000000003</v>
      </c>
      <c r="N21" s="198">
        <v>31.47999999999999</v>
      </c>
      <c r="O21" s="198">
        <v>25.46</v>
      </c>
      <c r="P21" s="198">
        <v>28.299999999999997</v>
      </c>
      <c r="Q21" s="198">
        <v>26.110000000000007</v>
      </c>
      <c r="R21" s="198">
        <v>28.83</v>
      </c>
      <c r="S21" s="198">
        <v>29.62</v>
      </c>
      <c r="T21" s="198">
        <v>30.73</v>
      </c>
      <c r="U21" s="198">
        <v>33.499999999999993</v>
      </c>
      <c r="V21" s="198">
        <v>33.340000000000003</v>
      </c>
      <c r="W21" s="198">
        <v>28.93</v>
      </c>
      <c r="X21" s="198">
        <v>29.4</v>
      </c>
      <c r="Y21" s="198">
        <v>24.950000000000003</v>
      </c>
      <c r="Z21" s="198">
        <v>21.120000000000005</v>
      </c>
    </row>
    <row r="22" spans="1:27" s="7" customFormat="1" ht="16.5" customHeight="1">
      <c r="A22" s="99"/>
      <c r="B22" s="10"/>
      <c r="C22" s="14" t="s">
        <v>70</v>
      </c>
      <c r="D22" s="10"/>
      <c r="E22" s="47">
        <v>178.54</v>
      </c>
      <c r="F22" s="47">
        <v>206.79</v>
      </c>
      <c r="G22" s="47">
        <v>295.18</v>
      </c>
      <c r="H22" s="198">
        <v>276.22000000000003</v>
      </c>
      <c r="I22" s="198">
        <v>275.17</v>
      </c>
      <c r="J22" s="198">
        <v>269.58999999999997</v>
      </c>
      <c r="K22" s="197"/>
      <c r="L22" s="198">
        <v>73.750000000000014</v>
      </c>
      <c r="M22" s="198">
        <v>72.81</v>
      </c>
      <c r="N22" s="198">
        <v>72.88</v>
      </c>
      <c r="O22" s="198">
        <v>71.08</v>
      </c>
      <c r="P22" s="198">
        <v>68.42</v>
      </c>
      <c r="Q22" s="198">
        <v>68.490000000000009</v>
      </c>
      <c r="R22" s="198">
        <v>68.230000000000018</v>
      </c>
      <c r="S22" s="198">
        <v>67.5</v>
      </c>
      <c r="T22" s="198">
        <v>67.889999999999986</v>
      </c>
      <c r="U22" s="198">
        <v>69.640000000000015</v>
      </c>
      <c r="V22" s="198">
        <v>70.140000000000015</v>
      </c>
      <c r="W22" s="198">
        <v>69.17</v>
      </c>
      <c r="X22" s="198">
        <v>65.469999999999985</v>
      </c>
      <c r="Y22" s="198">
        <v>66.54000000000002</v>
      </c>
      <c r="Z22" s="198">
        <v>68.409999999999968</v>
      </c>
    </row>
    <row r="23" spans="1:27" s="7" customFormat="1" ht="16.5" customHeight="1">
      <c r="A23" s="99"/>
      <c r="B23" s="231"/>
      <c r="C23" s="222" t="s">
        <v>71</v>
      </c>
      <c r="D23" s="10"/>
      <c r="E23" s="258">
        <v>44.440000000000005</v>
      </c>
      <c r="F23" s="258">
        <v>41.77</v>
      </c>
      <c r="G23" s="258">
        <v>43.42</v>
      </c>
      <c r="H23" s="267">
        <v>41.95</v>
      </c>
      <c r="I23" s="267">
        <v>39.53</v>
      </c>
      <c r="J23" s="267">
        <v>41.97</v>
      </c>
      <c r="K23" s="197"/>
      <c r="L23" s="267">
        <v>9.7700000000000031</v>
      </c>
      <c r="M23" s="267">
        <v>13.579999999999995</v>
      </c>
      <c r="N23" s="267">
        <v>10.620000000000005</v>
      </c>
      <c r="O23" s="267">
        <v>9.31</v>
      </c>
      <c r="P23" s="267">
        <v>9.51</v>
      </c>
      <c r="Q23" s="267">
        <v>12.84</v>
      </c>
      <c r="R23" s="267">
        <v>10.290000000000003</v>
      </c>
      <c r="S23" s="267">
        <v>8.76</v>
      </c>
      <c r="T23" s="267">
        <v>8.8800000000000008</v>
      </c>
      <c r="U23" s="267">
        <v>12.469999999999999</v>
      </c>
      <c r="V23" s="267">
        <v>9.4200000000000017</v>
      </c>
      <c r="W23" s="267">
        <v>8.7200000000000006</v>
      </c>
      <c r="X23" s="267">
        <v>9.1300000000000008</v>
      </c>
      <c r="Y23" s="267">
        <v>13.379999999999999</v>
      </c>
      <c r="Z23" s="267">
        <v>10.739999999999998</v>
      </c>
    </row>
    <row r="24" spans="1:27" s="7" customFormat="1" ht="16.5" customHeight="1">
      <c r="A24" s="99"/>
      <c r="B24" s="231" t="s">
        <v>72</v>
      </c>
      <c r="C24" s="231"/>
      <c r="D24" s="10"/>
      <c r="E24" s="259">
        <v>677.18</v>
      </c>
      <c r="F24" s="259">
        <v>714.12</v>
      </c>
      <c r="G24" s="259">
        <v>658.4</v>
      </c>
      <c r="H24" s="269">
        <v>707.26</v>
      </c>
      <c r="I24" s="269">
        <v>838.17</v>
      </c>
      <c r="J24" s="269">
        <v>441.41</v>
      </c>
      <c r="K24" s="197"/>
      <c r="L24" s="269">
        <v>145.50999999999996</v>
      </c>
      <c r="M24" s="269">
        <v>151.34000000000003</v>
      </c>
      <c r="N24" s="269">
        <v>192.96999999999997</v>
      </c>
      <c r="O24" s="269">
        <v>214.39</v>
      </c>
      <c r="P24" s="269">
        <v>185.68</v>
      </c>
      <c r="Q24" s="269">
        <v>129.32999999999998</v>
      </c>
      <c r="R24" s="269">
        <v>177.86</v>
      </c>
      <c r="S24" s="269">
        <v>152.9</v>
      </c>
      <c r="T24" s="269">
        <v>133.36999999999998</v>
      </c>
      <c r="U24" s="269">
        <v>156.98000000000002</v>
      </c>
      <c r="V24" s="269">
        <v>394.91999999999996</v>
      </c>
      <c r="W24" s="269">
        <v>184.9</v>
      </c>
      <c r="X24" s="269">
        <v>93.859999999999985</v>
      </c>
      <c r="Y24" s="269">
        <v>66.81</v>
      </c>
      <c r="Z24" s="269">
        <v>95.840000000000032</v>
      </c>
    </row>
    <row r="25" spans="1:27" s="7" customFormat="1" ht="16.5" customHeight="1">
      <c r="A25" s="99"/>
      <c r="B25" s="231" t="s">
        <v>73</v>
      </c>
      <c r="C25" s="231"/>
      <c r="D25" s="10"/>
      <c r="E25" s="259">
        <v>798.79</v>
      </c>
      <c r="F25" s="259">
        <v>590.61</v>
      </c>
      <c r="G25" s="259">
        <v>424.24</v>
      </c>
      <c r="H25" s="269">
        <v>595.61</v>
      </c>
      <c r="I25" s="269">
        <v>595.41999999999996</v>
      </c>
      <c r="J25" s="269">
        <v>781.62</v>
      </c>
      <c r="K25" s="196"/>
      <c r="L25" s="269">
        <v>232.10000000000002</v>
      </c>
      <c r="M25" s="269">
        <v>153.91999999999996</v>
      </c>
      <c r="N25" s="269">
        <v>-76.039999999999964</v>
      </c>
      <c r="O25" s="269">
        <v>179.75</v>
      </c>
      <c r="P25" s="269">
        <v>201.67000000000002</v>
      </c>
      <c r="Q25" s="269">
        <v>183.03000000000003</v>
      </c>
      <c r="R25" s="269">
        <v>31.159999999999968</v>
      </c>
      <c r="S25" s="269">
        <v>216.3</v>
      </c>
      <c r="T25" s="269">
        <v>304.07</v>
      </c>
      <c r="U25" s="269">
        <v>173.65999999999997</v>
      </c>
      <c r="V25" s="269">
        <v>-98.610000000000014</v>
      </c>
      <c r="W25" s="269">
        <v>106.84</v>
      </c>
      <c r="X25" s="269">
        <v>359.35</v>
      </c>
      <c r="Y25" s="269">
        <v>234.77999999999997</v>
      </c>
      <c r="Z25" s="269">
        <v>80.860000000000014</v>
      </c>
    </row>
    <row r="26" spans="1:27" s="7" customFormat="1" ht="16.5" customHeight="1">
      <c r="A26" s="99"/>
      <c r="B26" s="222" t="s">
        <v>75</v>
      </c>
      <c r="C26" s="222"/>
      <c r="D26" s="14"/>
      <c r="E26" s="258">
        <v>205.53</v>
      </c>
      <c r="F26" s="258">
        <v>138.52000000000001</v>
      </c>
      <c r="G26" s="258">
        <v>68</v>
      </c>
      <c r="H26" s="267">
        <v>86</v>
      </c>
      <c r="I26" s="267">
        <v>75.16</v>
      </c>
      <c r="J26" s="267">
        <v>131.4</v>
      </c>
      <c r="K26" s="197"/>
      <c r="L26" s="267">
        <v>45.45</v>
      </c>
      <c r="M26" s="267">
        <v>41.370000000000005</v>
      </c>
      <c r="N26" s="267">
        <v>-31.290000000000006</v>
      </c>
      <c r="O26" s="267">
        <v>41.66</v>
      </c>
      <c r="P26" s="267">
        <v>3.5500000000000043</v>
      </c>
      <c r="Q26" s="267">
        <v>31.520000000000003</v>
      </c>
      <c r="R26" s="267">
        <v>9.269999999999996</v>
      </c>
      <c r="S26" s="267">
        <v>51.76</v>
      </c>
      <c r="T26" s="267">
        <v>48.830000000000005</v>
      </c>
      <c r="U26" s="267">
        <v>30.72999999999999</v>
      </c>
      <c r="V26" s="267">
        <v>-56.16</v>
      </c>
      <c r="W26" s="267">
        <v>15.53085125</v>
      </c>
      <c r="X26" s="267">
        <v>74.28</v>
      </c>
      <c r="Y26" s="267">
        <v>34.759999999999991</v>
      </c>
      <c r="Z26" s="267">
        <v>6.8300000000000125</v>
      </c>
    </row>
    <row r="27" spans="1:27" ht="16.5" customHeight="1">
      <c r="B27" s="10" t="s">
        <v>76</v>
      </c>
      <c r="C27" s="10"/>
      <c r="D27" s="10"/>
      <c r="E27" s="49">
        <v>593.26</v>
      </c>
      <c r="F27" s="49">
        <v>452.09</v>
      </c>
      <c r="G27" s="49">
        <v>356.24</v>
      </c>
      <c r="H27" s="268">
        <v>509.61</v>
      </c>
      <c r="I27" s="268">
        <v>520.26</v>
      </c>
      <c r="J27" s="268">
        <v>650.22</v>
      </c>
      <c r="K27" s="196"/>
      <c r="L27" s="268">
        <v>186.64999999999998</v>
      </c>
      <c r="M27" s="268">
        <v>112.55000000000001</v>
      </c>
      <c r="N27" s="268">
        <v>-44.75</v>
      </c>
      <c r="O27" s="268">
        <v>138.06</v>
      </c>
      <c r="P27" s="268">
        <v>198.14999999999998</v>
      </c>
      <c r="Q27" s="268">
        <v>151.51000000000005</v>
      </c>
      <c r="R27" s="268">
        <v>21.889999999999986</v>
      </c>
      <c r="S27" s="268">
        <v>164.54</v>
      </c>
      <c r="T27" s="268">
        <v>255.23999999999998</v>
      </c>
      <c r="U27" s="268">
        <v>142.93000000000006</v>
      </c>
      <c r="V27" s="268">
        <v>-42.450000000000045</v>
      </c>
      <c r="W27" s="268">
        <v>91.309148750000006</v>
      </c>
      <c r="X27" s="268">
        <v>285.07000000000005</v>
      </c>
      <c r="Y27" s="268">
        <v>200.02000000000004</v>
      </c>
      <c r="Z27" s="268">
        <v>74.029999999999973</v>
      </c>
      <c r="AA27" s="7"/>
    </row>
    <row r="28" spans="1:27" s="7" customFormat="1" ht="16.5" customHeight="1">
      <c r="A28" s="99"/>
      <c r="B28" s="222" t="s">
        <v>77</v>
      </c>
      <c r="C28" s="222"/>
      <c r="D28" s="14"/>
      <c r="E28" s="258">
        <v>156.57</v>
      </c>
      <c r="F28" s="258">
        <v>194.61</v>
      </c>
      <c r="G28" s="258">
        <v>106.1</v>
      </c>
      <c r="H28" s="267">
        <v>193.29</v>
      </c>
      <c r="I28" s="267">
        <v>239.29</v>
      </c>
      <c r="J28" s="267">
        <v>299.93</v>
      </c>
      <c r="K28" s="197"/>
      <c r="L28" s="267">
        <v>-34.409999999999997</v>
      </c>
      <c r="M28" s="267">
        <v>82.66</v>
      </c>
      <c r="N28" s="267">
        <v>17.239999999999995</v>
      </c>
      <c r="O28" s="267">
        <v>61.63</v>
      </c>
      <c r="P28" s="267">
        <v>-35.800000000000004</v>
      </c>
      <c r="Q28" s="267">
        <v>79.13</v>
      </c>
      <c r="R28" s="267">
        <v>88.330000000000013</v>
      </c>
      <c r="S28" s="267">
        <v>-37.17</v>
      </c>
      <c r="T28" s="267">
        <v>150.67000000000002</v>
      </c>
      <c r="U28" s="267">
        <v>129.35</v>
      </c>
      <c r="V28" s="267">
        <v>-3.5600000000000023</v>
      </c>
      <c r="W28" s="267">
        <v>43.47</v>
      </c>
      <c r="X28" s="267">
        <v>136.05000000000001</v>
      </c>
      <c r="Y28" s="267">
        <v>55.70999999999998</v>
      </c>
      <c r="Z28" s="267">
        <v>64.700000000000017</v>
      </c>
      <c r="AA28" s="1"/>
    </row>
    <row r="29" spans="1:27" ht="16.5" customHeight="1" thickBot="1">
      <c r="B29" s="39" t="s">
        <v>78</v>
      </c>
      <c r="C29" s="39"/>
      <c r="D29" s="39"/>
      <c r="E29" s="257">
        <v>597.21</v>
      </c>
      <c r="F29" s="257">
        <v>390.07</v>
      </c>
      <c r="G29" s="257">
        <v>387.65</v>
      </c>
      <c r="H29" s="271">
        <v>472.26</v>
      </c>
      <c r="I29" s="271">
        <v>527.84</v>
      </c>
      <c r="J29" s="271">
        <v>804.05</v>
      </c>
      <c r="K29" s="272"/>
      <c r="L29" s="271">
        <v>211.01999999999998</v>
      </c>
      <c r="M29" s="271">
        <v>76.360000000000014</v>
      </c>
      <c r="N29" s="271">
        <v>-4.9000000000000341</v>
      </c>
      <c r="O29" s="271">
        <v>151.22999999999999</v>
      </c>
      <c r="P29" s="271">
        <v>173.41</v>
      </c>
      <c r="Q29" s="271">
        <v>138.86000000000001</v>
      </c>
      <c r="R29" s="271">
        <v>8.9800000000000182</v>
      </c>
      <c r="S29" s="271">
        <v>140.79</v>
      </c>
      <c r="T29" s="271">
        <v>272.63</v>
      </c>
      <c r="U29" s="271">
        <v>132.38999999999993</v>
      </c>
      <c r="V29" s="271">
        <v>-17.969999999999914</v>
      </c>
      <c r="W29" s="271">
        <v>134.30000000000001</v>
      </c>
      <c r="X29" s="271">
        <v>466.95000000000005</v>
      </c>
      <c r="Y29" s="271">
        <v>224.89999999999998</v>
      </c>
      <c r="Z29" s="271">
        <v>67.419999999999959</v>
      </c>
      <c r="AA29" s="7"/>
    </row>
    <row r="30" spans="1:27" s="7" customFormat="1" ht="16.5" customHeight="1">
      <c r="A30" s="99"/>
      <c r="B30" s="14"/>
      <c r="C30" s="14"/>
      <c r="D30" s="14"/>
      <c r="E30" s="143"/>
      <c r="F30" s="143"/>
      <c r="G30" s="143"/>
      <c r="H30" s="143"/>
      <c r="I30" s="143"/>
      <c r="J30" s="143"/>
      <c r="K30" s="14"/>
      <c r="L30" s="143"/>
      <c r="M30" s="143"/>
      <c r="N30" s="143"/>
      <c r="O30" s="143"/>
      <c r="P30" s="143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"/>
    </row>
    <row r="31" spans="1:27" s="6" customFormat="1" ht="16.5" customHeight="1">
      <c r="A31" s="99"/>
      <c r="B31" s="1"/>
      <c r="C31" s="58" t="s">
        <v>607</v>
      </c>
      <c r="D31" s="5"/>
      <c r="E31" s="5"/>
      <c r="F31" s="5"/>
      <c r="G31" s="327"/>
      <c r="H31" s="327"/>
      <c r="I31" s="327"/>
      <c r="J31" s="327"/>
      <c r="K31" s="5"/>
      <c r="L31" s="5"/>
      <c r="M31" s="5"/>
      <c r="N31" s="5"/>
      <c r="O31" s="5"/>
      <c r="P31" s="358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7"/>
    </row>
    <row r="32" spans="1:27" ht="16.5" customHeight="1">
      <c r="C32" s="58" t="s">
        <v>608</v>
      </c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6"/>
    </row>
    <row r="33" spans="3:26" ht="16.5" customHeight="1"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</row>
    <row r="34" spans="3:26" ht="16.5" customHeight="1">
      <c r="Q34" s="327"/>
      <c r="R34" s="327"/>
      <c r="S34" s="327"/>
      <c r="T34" s="327"/>
      <c r="U34" s="327"/>
      <c r="V34" s="327"/>
      <c r="W34" s="327"/>
      <c r="X34" s="327"/>
      <c r="Y34" s="327"/>
      <c r="Z34" s="327"/>
    </row>
    <row r="35" spans="3:26" ht="16.5" customHeight="1">
      <c r="Q35" s="327"/>
      <c r="R35" s="327"/>
      <c r="S35" s="327"/>
      <c r="T35" s="327"/>
      <c r="U35" s="327"/>
      <c r="V35" s="327"/>
      <c r="W35" s="327"/>
      <c r="X35" s="327"/>
      <c r="Y35" s="327"/>
      <c r="Z35" s="327"/>
    </row>
    <row r="36" spans="3:26" ht="16.5" customHeight="1">
      <c r="Q36" s="327"/>
      <c r="R36" s="327"/>
      <c r="S36" s="327"/>
      <c r="T36" s="327"/>
      <c r="U36" s="327"/>
      <c r="V36" s="327"/>
      <c r="W36" s="327"/>
      <c r="X36" s="327"/>
      <c r="Y36" s="327"/>
      <c r="Z36" s="327"/>
    </row>
    <row r="37" spans="3:26" ht="16.5" customHeight="1"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</row>
    <row r="38" spans="3:26" ht="16.5" customHeight="1">
      <c r="Q38" s="327"/>
      <c r="R38" s="327"/>
      <c r="S38" s="327"/>
      <c r="T38" s="327"/>
      <c r="U38" s="327"/>
      <c r="V38" s="327"/>
      <c r="W38" s="327"/>
      <c r="X38" s="327"/>
      <c r="Y38" s="327"/>
      <c r="Z38" s="327"/>
    </row>
    <row r="39" spans="3:26" ht="16.5" customHeight="1">
      <c r="C39" s="412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4"/>
      <c r="R39" s="414"/>
      <c r="S39" s="414"/>
      <c r="T39" s="414"/>
      <c r="U39" s="414"/>
      <c r="V39" s="414"/>
      <c r="W39" s="414"/>
      <c r="X39" s="414"/>
      <c r="Y39" s="414"/>
      <c r="Z39" s="414"/>
    </row>
    <row r="40" spans="3:26" ht="16.5" customHeight="1">
      <c r="Q40" s="327"/>
      <c r="R40" s="327"/>
      <c r="S40" s="327"/>
      <c r="T40" s="327"/>
      <c r="U40" s="327"/>
      <c r="V40" s="327"/>
      <c r="W40" s="327"/>
      <c r="X40" s="327"/>
      <c r="Y40" s="327"/>
      <c r="Z40" s="327"/>
    </row>
    <row r="41" spans="3:26" ht="16.5" customHeight="1"/>
    <row r="42" spans="3:26" ht="16.5" customHeight="1">
      <c r="Q42" s="327"/>
      <c r="R42" s="327"/>
      <c r="S42" s="327"/>
      <c r="T42" s="327"/>
      <c r="U42" s="327"/>
      <c r="V42" s="327"/>
      <c r="W42" s="327"/>
      <c r="X42" s="327"/>
      <c r="Y42" s="327"/>
      <c r="Z42" s="327"/>
    </row>
    <row r="43" spans="3:26" ht="16.5" customHeight="1"/>
    <row r="44" spans="3:26" ht="16.5" customHeight="1"/>
    <row r="45" spans="3:26" ht="16.5" customHeight="1"/>
    <row r="46" spans="3:26" ht="16.5" customHeight="1"/>
    <row r="47" spans="3:26" ht="16.5" customHeight="1"/>
    <row r="48" spans="3:26" ht="16.5" customHeight="1"/>
    <row r="49" spans="5:15" ht="16.5" customHeight="1">
      <c r="E49" s="44"/>
      <c r="F49" s="44"/>
      <c r="G49" s="44"/>
      <c r="H49" s="44"/>
      <c r="I49" s="44"/>
      <c r="J49" s="44"/>
      <c r="L49" s="44">
        <v>6.1999999999999998E-3</v>
      </c>
      <c r="M49" s="44">
        <v>6.1000000000000004E-3</v>
      </c>
      <c r="N49" s="44">
        <v>7.6E-3</v>
      </c>
      <c r="O49" s="44">
        <v>8.3999999999999995E-3</v>
      </c>
    </row>
    <row r="50" spans="5:15" ht="16.5" customHeight="1"/>
    <row r="51" spans="5:15" ht="16.5" customHeight="1"/>
    <row r="52" spans="5:15" ht="16.5" customHeight="1"/>
    <row r="53" spans="5:15" ht="16.5" customHeight="1"/>
    <row r="54" spans="5:15" ht="16.5" customHeight="1"/>
    <row r="55" spans="5:15" ht="16.5" customHeight="1"/>
    <row r="56" spans="5:15" ht="16.5" customHeight="1"/>
    <row r="57" spans="5:15" ht="16.5" customHeight="1"/>
    <row r="58" spans="5:15" ht="16.5" customHeight="1"/>
    <row r="59" spans="5:15" ht="16.5" customHeight="1"/>
    <row r="60" spans="5:15" ht="16.5" customHeight="1"/>
    <row r="61" spans="5:15" ht="16.5" customHeight="1"/>
    <row r="62" spans="5:15" ht="16.5" customHeight="1"/>
    <row r="63" spans="5:15" ht="16.5" customHeight="1"/>
    <row r="64" spans="5:15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3">
    <mergeCell ref="B4:C4"/>
    <mergeCell ref="O2:Z2"/>
    <mergeCell ref="F2:J2"/>
  </mergeCells>
  <phoneticPr fontId="53" type="noConversion"/>
  <hyperlinks>
    <hyperlink ref="A16" location="JBWC_일반사항!A1" display="우리캐피탈"/>
    <hyperlink ref="A17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JBB_여신건전성!A1" display="여신건전성"/>
    <hyperlink ref="A14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11" location="'JBB_순이자마진(이자)'!A1" display="순이자마진(이자)"/>
    <hyperlink ref="A15" location="KJB_일반사항!A1" display="광주은행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99" customWidth="1"/>
    <col min="2" max="2" width="2.77734375" style="1" customWidth="1"/>
    <col min="3" max="3" width="21.77734375" style="1" customWidth="1"/>
    <col min="4" max="4" width="2.77734375" style="5" customWidth="1"/>
    <col min="5" max="7" width="9.77734375" style="5" hidden="1" customWidth="1"/>
    <col min="8" max="10" width="9.77734375" style="5" customWidth="1"/>
    <col min="11" max="11" width="2.77734375" style="5" customWidth="1"/>
    <col min="12" max="20" width="9.77734375" style="5" hidden="1" customWidth="1"/>
    <col min="21" max="26" width="9.77734375" style="5" customWidth="1"/>
    <col min="27" max="55" width="9.77734375" style="1" customWidth="1"/>
    <col min="56" max="16384" width="8.88671875" style="1"/>
  </cols>
  <sheetData>
    <row r="1" spans="1:26" s="3" customFormat="1" ht="26.25" customHeight="1">
      <c r="A1" s="17"/>
      <c r="B1" s="19" t="s">
        <v>503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7" customFormat="1" ht="24" customHeight="1">
      <c r="A2" s="106" t="s">
        <v>487</v>
      </c>
      <c r="B2" s="109"/>
      <c r="C2" s="109"/>
      <c r="D2" s="109"/>
      <c r="E2" s="205"/>
      <c r="F2" s="524" t="s">
        <v>810</v>
      </c>
      <c r="G2" s="524"/>
      <c r="H2" s="524"/>
      <c r="I2" s="524"/>
      <c r="J2" s="524"/>
      <c r="K2" s="423"/>
      <c r="L2" s="481"/>
      <c r="M2" s="481"/>
      <c r="N2" s="481"/>
      <c r="O2" s="524" t="s">
        <v>705</v>
      </c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</row>
    <row r="3" spans="1:26" s="12" customFormat="1" ht="16.5" customHeight="1">
      <c r="A3" s="100"/>
      <c r="B3" s="206" t="s">
        <v>491</v>
      </c>
      <c r="C3" s="206"/>
      <c r="D3" s="26"/>
      <c r="E3" s="29" t="str">
        <f>JBB_일반사항!E3</f>
        <v>'12</v>
      </c>
      <c r="F3" s="29" t="str">
        <f>JBB_일반사항!F3</f>
        <v>'13</v>
      </c>
      <c r="G3" s="29" t="str">
        <f>JBB_일반사항!G3</f>
        <v>'14</v>
      </c>
      <c r="H3" s="29" t="str">
        <f>JBB_일반사항!H3</f>
        <v>'15</v>
      </c>
      <c r="I3" s="29" t="str">
        <f>JBB_일반사항!I3</f>
        <v>'16</v>
      </c>
      <c r="J3" s="29" t="str">
        <f>JBB_일반사항!J3</f>
        <v>'17</v>
      </c>
      <c r="K3" s="5"/>
      <c r="L3" s="29" t="str">
        <f>JBB_일반사항!L3</f>
        <v>'14.2Q</v>
      </c>
      <c r="M3" s="29" t="str">
        <f>JBB_일반사항!M3</f>
        <v>'14.3Q</v>
      </c>
      <c r="N3" s="29" t="str">
        <f>JBB_일반사항!N3</f>
        <v>'14.4Q</v>
      </c>
      <c r="O3" s="29" t="str">
        <f>JBB_일반사항!O3</f>
        <v>'15.1Q</v>
      </c>
      <c r="P3" s="29" t="str">
        <f>JBB_일반사항!P3</f>
        <v>'15.2Q</v>
      </c>
      <c r="Q3" s="29" t="str">
        <f>JBB_일반사항!Q3</f>
        <v>'15.3Q</v>
      </c>
      <c r="R3" s="29" t="str">
        <f>JBB_일반사항!R3</f>
        <v>'15.4Q</v>
      </c>
      <c r="S3" s="29" t="str">
        <f>JBB_일반사항!S3</f>
        <v>'16.1Q</v>
      </c>
      <c r="T3" s="29" t="str">
        <f>JBB_일반사항!T3</f>
        <v>'16.2Q</v>
      </c>
      <c r="U3" s="29" t="str">
        <f>JBB_일반사항!U3</f>
        <v>'16.3Q</v>
      </c>
      <c r="V3" s="29" t="str">
        <f>JBB_일반사항!V3</f>
        <v>'16.4Q</v>
      </c>
      <c r="W3" s="29" t="str">
        <f>JBB_일반사항!W3</f>
        <v>'17.1Q</v>
      </c>
      <c r="X3" s="29" t="str">
        <f>JBB_일반사항!X3</f>
        <v>'17.2Q</v>
      </c>
      <c r="Y3" s="29" t="str">
        <f>JBB_일반사항!Y3</f>
        <v>'17.3Q</v>
      </c>
      <c r="Z3" s="29" t="str">
        <f>JBB_일반사항!Z3</f>
        <v>'17.4Q</v>
      </c>
    </row>
    <row r="4" spans="1:26" s="7" customFormat="1" ht="16.5" customHeight="1">
      <c r="A4" s="101" t="s">
        <v>1047</v>
      </c>
      <c r="B4" s="50" t="s">
        <v>79</v>
      </c>
      <c r="C4" s="50"/>
      <c r="D4" s="10"/>
      <c r="E4" s="201">
        <v>115156.28</v>
      </c>
      <c r="F4" s="201">
        <v>126048.67</v>
      </c>
      <c r="G4" s="201">
        <v>135802.53999999998</v>
      </c>
      <c r="H4" s="201">
        <v>143366.96000000002</v>
      </c>
      <c r="I4" s="201">
        <v>159990.41</v>
      </c>
      <c r="J4" s="201">
        <v>177294.56</v>
      </c>
      <c r="K4" s="150"/>
      <c r="L4" s="201">
        <v>138219.03</v>
      </c>
      <c r="M4" s="201">
        <v>141137.23000000001</v>
      </c>
      <c r="N4" s="201">
        <v>135802.53999999998</v>
      </c>
      <c r="O4" s="201">
        <v>137395.84</v>
      </c>
      <c r="P4" s="201">
        <v>140714.13</v>
      </c>
      <c r="Q4" s="201">
        <v>142282.18999999997</v>
      </c>
      <c r="R4" s="201">
        <v>143366.96000000002</v>
      </c>
      <c r="S4" s="201">
        <v>145472.60999999996</v>
      </c>
      <c r="T4" s="201">
        <v>148936.34000000003</v>
      </c>
      <c r="U4" s="201">
        <v>152007.12999999995</v>
      </c>
      <c r="V4" s="201">
        <v>159990.44</v>
      </c>
      <c r="W4" s="201">
        <v>165062.1</v>
      </c>
      <c r="X4" s="201">
        <v>171818.67</v>
      </c>
      <c r="Y4" s="201">
        <v>178954.87</v>
      </c>
      <c r="Z4" s="201">
        <v>177294.56</v>
      </c>
    </row>
    <row r="5" spans="1:26" s="7" customFormat="1" ht="16.5" customHeight="1">
      <c r="A5" s="316" t="s">
        <v>555</v>
      </c>
      <c r="B5" s="43" t="s">
        <v>80</v>
      </c>
      <c r="C5" s="43"/>
      <c r="D5" s="10"/>
      <c r="E5" s="260">
        <v>113882.02</v>
      </c>
      <c r="F5" s="260">
        <v>124283.64</v>
      </c>
      <c r="G5" s="260">
        <v>133911.9</v>
      </c>
      <c r="H5" s="260">
        <v>141016.88</v>
      </c>
      <c r="I5" s="260">
        <v>157342.38</v>
      </c>
      <c r="J5" s="260">
        <v>174214.82</v>
      </c>
      <c r="K5" s="147"/>
      <c r="L5" s="260">
        <v>135703.07</v>
      </c>
      <c r="M5" s="260">
        <v>138169.31</v>
      </c>
      <c r="N5" s="260">
        <v>133911.9</v>
      </c>
      <c r="O5" s="260">
        <v>135561.01999999999</v>
      </c>
      <c r="P5" s="260">
        <v>138627.24000000002</v>
      </c>
      <c r="Q5" s="260">
        <v>139988.46</v>
      </c>
      <c r="R5" s="260">
        <v>141016.88</v>
      </c>
      <c r="S5" s="260">
        <v>142931.45999999996</v>
      </c>
      <c r="T5" s="260">
        <v>145953.46000000002</v>
      </c>
      <c r="U5" s="260">
        <v>149010.68999999997</v>
      </c>
      <c r="V5" s="260">
        <v>157342.39999999999</v>
      </c>
      <c r="W5" s="260">
        <v>161952.94</v>
      </c>
      <c r="X5" s="260">
        <v>168955.63</v>
      </c>
      <c r="Y5" s="260">
        <v>175390.29</v>
      </c>
      <c r="Z5" s="260">
        <v>174214.82</v>
      </c>
    </row>
    <row r="6" spans="1:26" s="8" customFormat="1" ht="16.5" customHeight="1">
      <c r="A6" s="105" t="s">
        <v>470</v>
      </c>
      <c r="B6" s="51" t="s">
        <v>81</v>
      </c>
      <c r="C6" s="51"/>
      <c r="D6" s="10"/>
      <c r="E6" s="202">
        <v>105077.39</v>
      </c>
      <c r="F6" s="202">
        <v>114899.07</v>
      </c>
      <c r="G6" s="202">
        <v>123566.45</v>
      </c>
      <c r="H6" s="202">
        <v>133362.31</v>
      </c>
      <c r="I6" s="202">
        <v>147509.74</v>
      </c>
      <c r="J6" s="202">
        <v>162844.65</v>
      </c>
      <c r="K6" s="147"/>
      <c r="L6" s="202">
        <v>126653.68</v>
      </c>
      <c r="M6" s="202">
        <v>123725.22</v>
      </c>
      <c r="N6" s="202">
        <v>123566.45</v>
      </c>
      <c r="O6" s="202">
        <v>126376.84</v>
      </c>
      <c r="P6" s="202">
        <v>126950.27</v>
      </c>
      <c r="Q6" s="202">
        <v>130535.91</v>
      </c>
      <c r="R6" s="202">
        <v>133362.31</v>
      </c>
      <c r="S6" s="202">
        <v>132817.68999999997</v>
      </c>
      <c r="T6" s="202">
        <v>133324.19000000003</v>
      </c>
      <c r="U6" s="202">
        <v>141458.06999999998</v>
      </c>
      <c r="V6" s="202">
        <v>147509.76000000001</v>
      </c>
      <c r="W6" s="202">
        <v>151088.41</v>
      </c>
      <c r="X6" s="202">
        <v>157447.31</v>
      </c>
      <c r="Y6" s="202">
        <v>164438.54</v>
      </c>
      <c r="Z6" s="202">
        <v>162844.65</v>
      </c>
    </row>
    <row r="7" spans="1:26" s="12" customFormat="1" ht="16.5" customHeight="1">
      <c r="A7" s="105" t="s">
        <v>471</v>
      </c>
      <c r="B7" s="10"/>
      <c r="C7" s="10" t="s">
        <v>82</v>
      </c>
      <c r="D7" s="10"/>
      <c r="E7" s="147">
        <v>3209.65</v>
      </c>
      <c r="F7" s="147">
        <v>1925.56</v>
      </c>
      <c r="G7" s="147">
        <v>3.85</v>
      </c>
      <c r="H7" s="147">
        <v>702.92</v>
      </c>
      <c r="I7" s="147">
        <v>1510.16</v>
      </c>
      <c r="J7" s="147">
        <v>7.01</v>
      </c>
      <c r="K7" s="147"/>
      <c r="L7" s="147">
        <v>2907.09</v>
      </c>
      <c r="M7" s="147">
        <v>5.36</v>
      </c>
      <c r="N7" s="147">
        <v>3.85</v>
      </c>
      <c r="O7" s="147">
        <v>7.55</v>
      </c>
      <c r="P7" s="147">
        <v>6.18</v>
      </c>
      <c r="Q7" s="147">
        <v>508.05</v>
      </c>
      <c r="R7" s="147">
        <v>702.92</v>
      </c>
      <c r="S7" s="147">
        <v>5.01</v>
      </c>
      <c r="T7" s="147">
        <v>209</v>
      </c>
      <c r="U7" s="147">
        <v>4.3099999999999996</v>
      </c>
      <c r="V7" s="147">
        <v>1510.16</v>
      </c>
      <c r="W7" s="147">
        <v>8.98</v>
      </c>
      <c r="X7" s="147">
        <v>12.04</v>
      </c>
      <c r="Y7" s="147">
        <v>9.67</v>
      </c>
      <c r="Z7" s="147">
        <v>7.01</v>
      </c>
    </row>
    <row r="8" spans="1:26" s="12" customFormat="1" ht="16.5" customHeight="1">
      <c r="A8" s="315" t="s">
        <v>541</v>
      </c>
      <c r="B8" s="10"/>
      <c r="C8" s="14" t="s">
        <v>83</v>
      </c>
      <c r="D8" s="10"/>
      <c r="E8" s="142">
        <v>2684.84</v>
      </c>
      <c r="F8" s="142">
        <v>3399.53</v>
      </c>
      <c r="G8" s="142">
        <v>4424.2299999999996</v>
      </c>
      <c r="H8" s="142">
        <v>1259.96</v>
      </c>
      <c r="I8" s="142">
        <v>5263.85</v>
      </c>
      <c r="J8" s="142">
        <v>6778.68</v>
      </c>
      <c r="K8" s="142"/>
      <c r="L8" s="142">
        <v>3060.38</v>
      </c>
      <c r="M8" s="142">
        <v>8376.42</v>
      </c>
      <c r="N8" s="142">
        <v>4424.2299999999996</v>
      </c>
      <c r="O8" s="142">
        <v>2877.64</v>
      </c>
      <c r="P8" s="142">
        <v>5591.28</v>
      </c>
      <c r="Q8" s="142">
        <v>4283.59</v>
      </c>
      <c r="R8" s="142">
        <v>1259.96</v>
      </c>
      <c r="S8" s="142">
        <v>3939.17</v>
      </c>
      <c r="T8" s="142">
        <v>5888.37</v>
      </c>
      <c r="U8" s="142">
        <v>1250.1400000000001</v>
      </c>
      <c r="V8" s="142">
        <v>5263.85</v>
      </c>
      <c r="W8" s="142">
        <v>4156.84</v>
      </c>
      <c r="X8" s="142">
        <v>5289.29</v>
      </c>
      <c r="Y8" s="142">
        <v>5499.22</v>
      </c>
      <c r="Z8" s="142">
        <v>6778.68</v>
      </c>
    </row>
    <row r="9" spans="1:26" s="12" customFormat="1" ht="16.5" customHeight="1">
      <c r="A9" s="105" t="s">
        <v>500</v>
      </c>
      <c r="B9" s="73"/>
      <c r="C9" s="32" t="s">
        <v>84</v>
      </c>
      <c r="D9" s="10"/>
      <c r="E9" s="203">
        <v>1600</v>
      </c>
      <c r="F9" s="203">
        <v>800</v>
      </c>
      <c r="G9" s="203">
        <v>0</v>
      </c>
      <c r="H9" s="203">
        <v>200</v>
      </c>
      <c r="I9" s="203">
        <v>0</v>
      </c>
      <c r="J9" s="203">
        <v>0</v>
      </c>
      <c r="K9" s="142"/>
      <c r="L9" s="203">
        <v>1300</v>
      </c>
      <c r="M9" s="203">
        <v>0</v>
      </c>
      <c r="N9" s="203">
        <v>0</v>
      </c>
      <c r="O9" s="203">
        <v>0</v>
      </c>
      <c r="P9" s="203">
        <v>0</v>
      </c>
      <c r="Q9" s="203">
        <v>0</v>
      </c>
      <c r="R9" s="203">
        <v>200</v>
      </c>
      <c r="S9" s="203">
        <v>0</v>
      </c>
      <c r="T9" s="203">
        <v>0</v>
      </c>
      <c r="U9" s="203">
        <v>0</v>
      </c>
      <c r="V9" s="203">
        <v>0</v>
      </c>
      <c r="W9" s="203">
        <v>0</v>
      </c>
      <c r="X9" s="203">
        <v>0</v>
      </c>
      <c r="Y9" s="203">
        <v>0</v>
      </c>
      <c r="Z9" s="203">
        <v>0</v>
      </c>
    </row>
    <row r="10" spans="1:26" s="12" customFormat="1" ht="16.5" customHeight="1">
      <c r="A10" s="105" t="s">
        <v>473</v>
      </c>
      <c r="B10" s="73"/>
      <c r="C10" s="73" t="s">
        <v>85</v>
      </c>
      <c r="D10" s="10"/>
      <c r="E10" s="253">
        <v>675.8</v>
      </c>
      <c r="F10" s="253">
        <v>144.71</v>
      </c>
      <c r="G10" s="253">
        <v>161.03</v>
      </c>
      <c r="H10" s="253">
        <v>324.75</v>
      </c>
      <c r="I10" s="253">
        <v>228.15</v>
      </c>
      <c r="J10" s="253">
        <v>349.49</v>
      </c>
      <c r="K10" s="147"/>
      <c r="L10" s="253">
        <v>187.28</v>
      </c>
      <c r="M10" s="253">
        <v>129.58000000000001</v>
      </c>
      <c r="N10" s="253">
        <v>161.03</v>
      </c>
      <c r="O10" s="253">
        <v>208.08</v>
      </c>
      <c r="P10" s="253">
        <v>298.64999999999998</v>
      </c>
      <c r="Q10" s="253">
        <v>152.78</v>
      </c>
      <c r="R10" s="253">
        <v>324.75</v>
      </c>
      <c r="S10" s="253">
        <v>266.18</v>
      </c>
      <c r="T10" s="253">
        <v>230.47</v>
      </c>
      <c r="U10" s="253">
        <v>257.36</v>
      </c>
      <c r="V10" s="253">
        <v>228.15</v>
      </c>
      <c r="W10" s="253">
        <v>308.33999999999997</v>
      </c>
      <c r="X10" s="253">
        <v>198.3</v>
      </c>
      <c r="Y10" s="253">
        <v>270.57</v>
      </c>
      <c r="Z10" s="253">
        <v>349.49</v>
      </c>
    </row>
    <row r="11" spans="1:26" s="12" customFormat="1" ht="16.5" customHeight="1">
      <c r="A11" s="105" t="s">
        <v>582</v>
      </c>
      <c r="B11" s="10"/>
      <c r="C11" s="10" t="s">
        <v>86</v>
      </c>
      <c r="D11" s="10"/>
      <c r="E11" s="147">
        <v>72983.350000000006</v>
      </c>
      <c r="F11" s="147">
        <v>84535.87</v>
      </c>
      <c r="G11" s="147">
        <v>98672.43</v>
      </c>
      <c r="H11" s="147">
        <v>106271.91</v>
      </c>
      <c r="I11" s="147">
        <v>121663.03</v>
      </c>
      <c r="J11" s="147">
        <v>136385.57</v>
      </c>
      <c r="K11" s="147"/>
      <c r="L11" s="147">
        <v>93172.15</v>
      </c>
      <c r="M11" s="147">
        <v>96772.06</v>
      </c>
      <c r="N11" s="147">
        <v>98672.43</v>
      </c>
      <c r="O11" s="147">
        <v>100772.27</v>
      </c>
      <c r="P11" s="147">
        <v>101096.22</v>
      </c>
      <c r="Q11" s="147">
        <v>104134.27</v>
      </c>
      <c r="R11" s="147">
        <v>106271.91</v>
      </c>
      <c r="S11" s="147">
        <v>107106.43</v>
      </c>
      <c r="T11" s="147">
        <v>109392.82</v>
      </c>
      <c r="U11" s="147">
        <v>115740.6</v>
      </c>
      <c r="V11" s="147">
        <v>121663.03</v>
      </c>
      <c r="W11" s="147">
        <v>123568.72</v>
      </c>
      <c r="X11" s="147">
        <v>127999.24</v>
      </c>
      <c r="Y11" s="147">
        <v>131695.1</v>
      </c>
      <c r="Z11" s="147">
        <v>136385.57</v>
      </c>
    </row>
    <row r="12" spans="1:26" s="6" customFormat="1" ht="16.5" customHeight="1">
      <c r="A12" s="105" t="s">
        <v>474</v>
      </c>
      <c r="B12" s="14"/>
      <c r="C12" s="14" t="s">
        <v>87</v>
      </c>
      <c r="D12" s="14"/>
      <c r="E12" s="142">
        <v>47611.29</v>
      </c>
      <c r="F12" s="142">
        <v>52224.37</v>
      </c>
      <c r="G12" s="142">
        <v>62215.39</v>
      </c>
      <c r="H12" s="142">
        <v>66692.77</v>
      </c>
      <c r="I12" s="142">
        <v>70022.98</v>
      </c>
      <c r="J12" s="142">
        <v>69524.259999999995</v>
      </c>
      <c r="K12" s="142"/>
      <c r="L12" s="142">
        <v>59323.41</v>
      </c>
      <c r="M12" s="142">
        <v>61449.46</v>
      </c>
      <c r="N12" s="142">
        <v>62215.39</v>
      </c>
      <c r="O12" s="142">
        <v>63483.6</v>
      </c>
      <c r="P12" s="142">
        <v>64212.93</v>
      </c>
      <c r="Q12" s="142">
        <v>65737.86</v>
      </c>
      <c r="R12" s="142">
        <v>66692.77</v>
      </c>
      <c r="S12" s="142">
        <v>67730.070000000007</v>
      </c>
      <c r="T12" s="142">
        <v>68402.559999999998</v>
      </c>
      <c r="U12" s="142">
        <v>69966.570000000007</v>
      </c>
      <c r="V12" s="142">
        <v>70022.98</v>
      </c>
      <c r="W12" s="142">
        <v>69446.399999999994</v>
      </c>
      <c r="X12" s="142">
        <v>69475.06</v>
      </c>
      <c r="Y12" s="142">
        <v>69116.789999999994</v>
      </c>
      <c r="Z12" s="142">
        <v>69524.259999999995</v>
      </c>
    </row>
    <row r="13" spans="1:26" s="6" customFormat="1" ht="16.5" customHeight="1">
      <c r="A13" s="105" t="s">
        <v>475</v>
      </c>
      <c r="B13" s="14"/>
      <c r="C13" s="14" t="s">
        <v>88</v>
      </c>
      <c r="D13" s="14"/>
      <c r="E13" s="142">
        <v>4105.3599999999997</v>
      </c>
      <c r="F13" s="142">
        <v>4086.25</v>
      </c>
      <c r="G13" s="142">
        <v>5581.03</v>
      </c>
      <c r="H13" s="142">
        <v>5837.92</v>
      </c>
      <c r="I13" s="142">
        <v>7162</v>
      </c>
      <c r="J13" s="142">
        <v>5181</v>
      </c>
      <c r="K13" s="142"/>
      <c r="L13" s="142">
        <v>5668.02</v>
      </c>
      <c r="M13" s="142">
        <v>5896.11</v>
      </c>
      <c r="N13" s="142">
        <v>5581.03</v>
      </c>
      <c r="O13" s="142">
        <v>5849.18</v>
      </c>
      <c r="P13" s="142">
        <v>5759.58</v>
      </c>
      <c r="Q13" s="142">
        <v>5695.92</v>
      </c>
      <c r="R13" s="142">
        <v>5837.92</v>
      </c>
      <c r="S13" s="142">
        <v>6584.38</v>
      </c>
      <c r="T13" s="142">
        <v>6423</v>
      </c>
      <c r="U13" s="142">
        <v>6927</v>
      </c>
      <c r="V13" s="142">
        <v>7162</v>
      </c>
      <c r="W13" s="142">
        <v>6118</v>
      </c>
      <c r="X13" s="142">
        <v>5520</v>
      </c>
      <c r="Y13" s="142">
        <v>5307</v>
      </c>
      <c r="Z13" s="142">
        <v>5181</v>
      </c>
    </row>
    <row r="14" spans="1:26" s="6" customFormat="1" ht="16.5" customHeight="1">
      <c r="A14" s="105" t="s">
        <v>476</v>
      </c>
      <c r="B14" s="32"/>
      <c r="C14" s="32" t="s">
        <v>89</v>
      </c>
      <c r="D14" s="14"/>
      <c r="E14" s="203">
        <v>43505.93</v>
      </c>
      <c r="F14" s="203">
        <v>48138.12</v>
      </c>
      <c r="G14" s="203">
        <v>56634.36</v>
      </c>
      <c r="H14" s="203">
        <v>60854.85</v>
      </c>
      <c r="I14" s="203">
        <v>62861</v>
      </c>
      <c r="J14" s="203">
        <v>64343</v>
      </c>
      <c r="K14" s="142"/>
      <c r="L14" s="203">
        <v>53655.39</v>
      </c>
      <c r="M14" s="203">
        <v>55553.35</v>
      </c>
      <c r="N14" s="203">
        <v>56634.36</v>
      </c>
      <c r="O14" s="203">
        <v>57634.42</v>
      </c>
      <c r="P14" s="203">
        <v>58453.35</v>
      </c>
      <c r="Q14" s="203">
        <v>60041.93</v>
      </c>
      <c r="R14" s="203">
        <v>60854.85</v>
      </c>
      <c r="S14" s="203">
        <v>61145.69</v>
      </c>
      <c r="T14" s="203">
        <v>61980</v>
      </c>
      <c r="U14" s="203">
        <v>63039</v>
      </c>
      <c r="V14" s="203">
        <v>62861</v>
      </c>
      <c r="W14" s="203">
        <v>63328</v>
      </c>
      <c r="X14" s="203">
        <v>63955</v>
      </c>
      <c r="Y14" s="203">
        <v>63810</v>
      </c>
      <c r="Z14" s="203">
        <v>64343</v>
      </c>
    </row>
    <row r="15" spans="1:26" s="6" customFormat="1" ht="16.5" customHeight="1">
      <c r="A15" s="103" t="s">
        <v>36</v>
      </c>
      <c r="B15" s="14"/>
      <c r="C15" s="14" t="s">
        <v>90</v>
      </c>
      <c r="D15" s="14"/>
      <c r="E15" s="142">
        <v>22737.61</v>
      </c>
      <c r="F15" s="142">
        <v>29058.02</v>
      </c>
      <c r="G15" s="142">
        <v>32825.410000000003</v>
      </c>
      <c r="H15" s="142">
        <v>35985.42</v>
      </c>
      <c r="I15" s="142">
        <v>48212.57</v>
      </c>
      <c r="J15" s="142">
        <v>63757.71</v>
      </c>
      <c r="K15" s="142"/>
      <c r="L15" s="142">
        <v>30270.9</v>
      </c>
      <c r="M15" s="142">
        <v>31721.31</v>
      </c>
      <c r="N15" s="142">
        <v>32825.410000000003</v>
      </c>
      <c r="O15" s="142">
        <v>33511.74</v>
      </c>
      <c r="P15" s="142">
        <v>33160.720000000001</v>
      </c>
      <c r="Q15" s="142">
        <v>34763.29</v>
      </c>
      <c r="R15" s="142">
        <v>35985.42</v>
      </c>
      <c r="S15" s="142">
        <v>35901.4</v>
      </c>
      <c r="T15" s="142">
        <v>37481.269999999997</v>
      </c>
      <c r="U15" s="142">
        <v>42353.39</v>
      </c>
      <c r="V15" s="142">
        <v>48212.57</v>
      </c>
      <c r="W15" s="142">
        <v>50794.98</v>
      </c>
      <c r="X15" s="142">
        <v>55306.91</v>
      </c>
      <c r="Y15" s="142">
        <v>59437.96</v>
      </c>
      <c r="Z15" s="142">
        <v>63757.71</v>
      </c>
    </row>
    <row r="16" spans="1:26" s="6" customFormat="1" ht="16.5" customHeight="1">
      <c r="A16" s="103" t="s">
        <v>468</v>
      </c>
      <c r="B16" s="14"/>
      <c r="C16" s="14" t="s">
        <v>91</v>
      </c>
      <c r="D16" s="14"/>
      <c r="E16" s="142">
        <v>11514.26</v>
      </c>
      <c r="F16" s="142">
        <v>15779.75</v>
      </c>
      <c r="G16" s="142">
        <v>19274.68</v>
      </c>
      <c r="H16" s="142">
        <v>22439.38</v>
      </c>
      <c r="I16" s="142">
        <v>34190</v>
      </c>
      <c r="J16" s="142">
        <v>49220</v>
      </c>
      <c r="K16" s="142"/>
      <c r="L16" s="142">
        <v>17026.599999999999</v>
      </c>
      <c r="M16" s="142">
        <v>18291.13</v>
      </c>
      <c r="N16" s="142">
        <v>19274.68</v>
      </c>
      <c r="O16" s="142">
        <v>20114.98</v>
      </c>
      <c r="P16" s="142">
        <v>19728.849999999999</v>
      </c>
      <c r="Q16" s="142">
        <v>21231.35</v>
      </c>
      <c r="R16" s="142">
        <v>22439.38</v>
      </c>
      <c r="S16" s="142">
        <v>22582.09</v>
      </c>
      <c r="T16" s="142">
        <v>23986</v>
      </c>
      <c r="U16" s="142">
        <v>28462</v>
      </c>
      <c r="V16" s="142">
        <v>34190</v>
      </c>
      <c r="W16" s="142">
        <v>37019</v>
      </c>
      <c r="X16" s="142">
        <v>41619</v>
      </c>
      <c r="Y16" s="142">
        <v>45722</v>
      </c>
      <c r="Z16" s="142">
        <v>49220</v>
      </c>
    </row>
    <row r="17" spans="1:26" s="6" customFormat="1" ht="16.5" customHeight="1">
      <c r="A17" s="101" t="s">
        <v>469</v>
      </c>
      <c r="B17" s="32"/>
      <c r="C17" s="32" t="s">
        <v>92</v>
      </c>
      <c r="D17" s="14"/>
      <c r="E17" s="203">
        <v>6584.43</v>
      </c>
      <c r="F17" s="203">
        <v>8815.77</v>
      </c>
      <c r="G17" s="203">
        <v>8849.6</v>
      </c>
      <c r="H17" s="203">
        <v>8131.11</v>
      </c>
      <c r="I17" s="203">
        <v>7324</v>
      </c>
      <c r="J17" s="203">
        <v>6537</v>
      </c>
      <c r="K17" s="142"/>
      <c r="L17" s="203">
        <v>8564.56</v>
      </c>
      <c r="M17" s="203">
        <v>8744.25</v>
      </c>
      <c r="N17" s="203">
        <v>8849.6</v>
      </c>
      <c r="O17" s="203">
        <v>8696.68</v>
      </c>
      <c r="P17" s="203">
        <v>8603.48</v>
      </c>
      <c r="Q17" s="203">
        <v>8293.9599999999991</v>
      </c>
      <c r="R17" s="203">
        <v>8131.11</v>
      </c>
      <c r="S17" s="203">
        <v>8012.26</v>
      </c>
      <c r="T17" s="203">
        <v>8011</v>
      </c>
      <c r="U17" s="203">
        <v>7750</v>
      </c>
      <c r="V17" s="203">
        <v>7324</v>
      </c>
      <c r="W17" s="203">
        <v>6940</v>
      </c>
      <c r="X17" s="203">
        <v>6723</v>
      </c>
      <c r="Y17" s="203">
        <v>6314</v>
      </c>
      <c r="Z17" s="203">
        <v>6537</v>
      </c>
    </row>
    <row r="18" spans="1:26" s="6" customFormat="1" ht="16.5" customHeight="1">
      <c r="A18" s="103" t="s">
        <v>918</v>
      </c>
      <c r="B18" s="32"/>
      <c r="C18" s="32" t="s">
        <v>93</v>
      </c>
      <c r="D18" s="14"/>
      <c r="E18" s="203">
        <v>2634.45</v>
      </c>
      <c r="F18" s="203">
        <v>3253.4799999999996</v>
      </c>
      <c r="G18" s="203">
        <v>3631.63</v>
      </c>
      <c r="H18" s="203">
        <v>3593.72</v>
      </c>
      <c r="I18" s="203">
        <v>3427.47</v>
      </c>
      <c r="J18" s="203">
        <v>3103.59</v>
      </c>
      <c r="K18" s="142"/>
      <c r="L18" s="203">
        <v>3577.8399999999997</v>
      </c>
      <c r="M18" s="203">
        <v>3601.29</v>
      </c>
      <c r="N18" s="203">
        <v>3631.63</v>
      </c>
      <c r="O18" s="203">
        <v>3776.93</v>
      </c>
      <c r="P18" s="203">
        <v>3722.5699999999997</v>
      </c>
      <c r="Q18" s="203">
        <v>3633.12</v>
      </c>
      <c r="R18" s="203">
        <v>3593.72</v>
      </c>
      <c r="S18" s="203">
        <v>3474.96</v>
      </c>
      <c r="T18" s="203">
        <v>3508.99</v>
      </c>
      <c r="U18" s="203">
        <v>3420.64</v>
      </c>
      <c r="V18" s="203">
        <v>3427.47</v>
      </c>
      <c r="W18" s="203">
        <v>3327.34</v>
      </c>
      <c r="X18" s="203">
        <v>3217.27</v>
      </c>
      <c r="Y18" s="203">
        <v>3140.35</v>
      </c>
      <c r="Z18" s="203">
        <v>3103.59</v>
      </c>
    </row>
    <row r="19" spans="1:26" s="6" customFormat="1" ht="16.5" customHeight="1">
      <c r="A19" s="104"/>
      <c r="B19" s="32"/>
      <c r="C19" s="32" t="s">
        <v>94</v>
      </c>
      <c r="D19" s="14"/>
      <c r="E19" s="203">
        <v>1601.26</v>
      </c>
      <c r="F19" s="203">
        <v>1465.24</v>
      </c>
      <c r="G19" s="203">
        <v>1595.97</v>
      </c>
      <c r="H19" s="203">
        <v>1811.43</v>
      </c>
      <c r="I19" s="203">
        <v>1706.57</v>
      </c>
      <c r="J19" s="203">
        <v>1841.92</v>
      </c>
      <c r="K19" s="142"/>
      <c r="L19" s="203">
        <v>1479.26</v>
      </c>
      <c r="M19" s="203">
        <v>1483.11</v>
      </c>
      <c r="N19" s="203">
        <v>1595.97</v>
      </c>
      <c r="O19" s="203">
        <v>1629.71</v>
      </c>
      <c r="P19" s="203">
        <v>1634.56</v>
      </c>
      <c r="Q19" s="203">
        <v>1657.22</v>
      </c>
      <c r="R19" s="203">
        <v>1811.43</v>
      </c>
      <c r="S19" s="203">
        <v>1719.6</v>
      </c>
      <c r="T19" s="203">
        <v>1710.13</v>
      </c>
      <c r="U19" s="203">
        <v>1654.96</v>
      </c>
      <c r="V19" s="203">
        <v>1706.57</v>
      </c>
      <c r="W19" s="203">
        <v>1559.18</v>
      </c>
      <c r="X19" s="203">
        <v>1582.53</v>
      </c>
      <c r="Y19" s="203">
        <v>1742.54</v>
      </c>
      <c r="Z19" s="203">
        <v>1841.92</v>
      </c>
    </row>
    <row r="20" spans="1:26" s="6" customFormat="1" ht="16.5" customHeight="1">
      <c r="A20" s="99"/>
      <c r="B20" s="14"/>
      <c r="C20" s="14" t="s">
        <v>95</v>
      </c>
      <c r="D20" s="14"/>
      <c r="E20" s="142">
        <v>21741.47</v>
      </c>
      <c r="F20" s="142">
        <v>24110.39</v>
      </c>
      <c r="G20" s="142">
        <v>21096.3</v>
      </c>
      <c r="H20" s="142">
        <v>22094.240000000002</v>
      </c>
      <c r="I20" s="142">
        <v>20949.8</v>
      </c>
      <c r="J20" s="142">
        <v>22788.85</v>
      </c>
      <c r="K20" s="142"/>
      <c r="L20" s="142">
        <v>24314.48</v>
      </c>
      <c r="M20" s="142">
        <v>23074.240000000002</v>
      </c>
      <c r="N20" s="142">
        <v>21096.3</v>
      </c>
      <c r="O20" s="142">
        <v>21919.67</v>
      </c>
      <c r="P20" s="142">
        <v>22260.92</v>
      </c>
      <c r="Q20" s="142">
        <v>20544.72</v>
      </c>
      <c r="R20" s="142">
        <v>22094.240000000002</v>
      </c>
      <c r="S20" s="142">
        <v>20513.05</v>
      </c>
      <c r="T20" s="142">
        <v>18966.53</v>
      </c>
      <c r="U20" s="142">
        <v>20904.330000000002</v>
      </c>
      <c r="V20" s="142">
        <v>20949.8</v>
      </c>
      <c r="W20" s="142">
        <v>22170.86</v>
      </c>
      <c r="X20" s="142">
        <v>21400.32</v>
      </c>
      <c r="Y20" s="142">
        <v>23567.99</v>
      </c>
      <c r="Z20" s="142">
        <v>22788.85</v>
      </c>
    </row>
    <row r="21" spans="1:26" s="6" customFormat="1" ht="16.5" customHeight="1">
      <c r="A21" s="99"/>
      <c r="B21" s="32"/>
      <c r="C21" s="32" t="s">
        <v>96</v>
      </c>
      <c r="D21" s="14"/>
      <c r="E21" s="203">
        <v>1212.29</v>
      </c>
      <c r="F21" s="203">
        <v>390.23</v>
      </c>
      <c r="G21" s="203">
        <v>298.95999999999998</v>
      </c>
      <c r="H21" s="203">
        <v>215.7</v>
      </c>
      <c r="I21" s="203">
        <v>1136.69</v>
      </c>
      <c r="J21" s="203">
        <v>1245.3900000000001</v>
      </c>
      <c r="K21" s="142"/>
      <c r="L21" s="203">
        <v>727.75</v>
      </c>
      <c r="M21" s="203">
        <v>559</v>
      </c>
      <c r="N21" s="203">
        <v>298.95999999999998</v>
      </c>
      <c r="O21" s="203">
        <v>301.08999999999997</v>
      </c>
      <c r="P21" s="203">
        <v>315.29000000000002</v>
      </c>
      <c r="Q21" s="203">
        <v>336.69</v>
      </c>
      <c r="R21" s="203">
        <v>215.7</v>
      </c>
      <c r="S21" s="203">
        <v>211.26</v>
      </c>
      <c r="T21" s="203">
        <v>225.55</v>
      </c>
      <c r="U21" s="203">
        <v>1030.21</v>
      </c>
      <c r="V21" s="203">
        <v>1136.69</v>
      </c>
      <c r="W21" s="203">
        <v>1145.43</v>
      </c>
      <c r="X21" s="203">
        <v>1149.08</v>
      </c>
      <c r="Y21" s="203">
        <v>1298.1099999999999</v>
      </c>
      <c r="Z21" s="203">
        <v>1245.3900000000001</v>
      </c>
    </row>
    <row r="22" spans="1:26" s="6" customFormat="1" ht="16.5" customHeight="1">
      <c r="A22" s="99"/>
      <c r="B22" s="14"/>
      <c r="C22" s="14" t="s">
        <v>97</v>
      </c>
      <c r="D22" s="14"/>
      <c r="E22" s="142">
        <v>1717.95</v>
      </c>
      <c r="F22" s="142">
        <v>1056.68</v>
      </c>
      <c r="G22" s="142">
        <v>735.06</v>
      </c>
      <c r="H22" s="142">
        <v>531.5</v>
      </c>
      <c r="I22" s="142">
        <v>517.63</v>
      </c>
      <c r="J22" s="142">
        <v>412.66</v>
      </c>
      <c r="K22" s="151"/>
      <c r="L22" s="142">
        <v>922.1</v>
      </c>
      <c r="M22" s="142">
        <v>807.23</v>
      </c>
      <c r="N22" s="142">
        <v>735.06</v>
      </c>
      <c r="O22" s="142">
        <v>680.01</v>
      </c>
      <c r="P22" s="142">
        <v>585.51</v>
      </c>
      <c r="Q22" s="142">
        <v>604.84</v>
      </c>
      <c r="R22" s="142">
        <v>531.5</v>
      </c>
      <c r="S22" s="142">
        <v>547</v>
      </c>
      <c r="T22" s="142">
        <v>586.07000000000005</v>
      </c>
      <c r="U22" s="142">
        <v>553.61</v>
      </c>
      <c r="V22" s="142">
        <v>517.63</v>
      </c>
      <c r="W22" s="142">
        <v>469.92</v>
      </c>
      <c r="X22" s="142">
        <v>450.25</v>
      </c>
      <c r="Y22" s="142">
        <v>466.2</v>
      </c>
      <c r="Z22" s="142">
        <v>412.66</v>
      </c>
    </row>
    <row r="23" spans="1:26" s="6" customFormat="1" ht="16.5" customHeight="1">
      <c r="A23" s="99"/>
      <c r="B23" s="14"/>
      <c r="C23" s="14" t="s">
        <v>98</v>
      </c>
      <c r="D23" s="14"/>
      <c r="E23" s="142">
        <v>482.26</v>
      </c>
      <c r="F23" s="142">
        <v>430.09</v>
      </c>
      <c r="G23" s="142">
        <v>325.47000000000003</v>
      </c>
      <c r="H23" s="142">
        <v>566.77</v>
      </c>
      <c r="I23" s="142">
        <v>457.81</v>
      </c>
      <c r="J23" s="142">
        <v>221.4</v>
      </c>
      <c r="K23" s="151"/>
      <c r="L23" s="142">
        <v>476.75</v>
      </c>
      <c r="M23" s="142">
        <v>406.96</v>
      </c>
      <c r="N23" s="142">
        <v>325.47000000000003</v>
      </c>
      <c r="O23" s="142">
        <v>406.45</v>
      </c>
      <c r="P23" s="142">
        <v>417.8</v>
      </c>
      <c r="Q23" s="142">
        <v>648.01</v>
      </c>
      <c r="R23" s="142">
        <v>566.77</v>
      </c>
      <c r="S23" s="142">
        <v>543.80999999999995</v>
      </c>
      <c r="T23" s="142">
        <v>508.89</v>
      </c>
      <c r="U23" s="142">
        <v>440.62</v>
      </c>
      <c r="V23" s="142">
        <v>457.81</v>
      </c>
      <c r="W23" s="142">
        <v>441.21</v>
      </c>
      <c r="X23" s="142">
        <v>519.91999999999996</v>
      </c>
      <c r="Y23" s="142">
        <v>322.58999999999997</v>
      </c>
      <c r="Z23" s="142">
        <v>221.4</v>
      </c>
    </row>
    <row r="24" spans="1:26" s="6" customFormat="1" ht="16.5" customHeight="1">
      <c r="A24" s="99"/>
      <c r="B24" s="14"/>
      <c r="C24" s="14" t="s">
        <v>99</v>
      </c>
      <c r="D24" s="14"/>
      <c r="E24" s="142">
        <v>19.989999999999998</v>
      </c>
      <c r="F24" s="142">
        <v>10.85</v>
      </c>
      <c r="G24" s="142">
        <v>13.4</v>
      </c>
      <c r="H24" s="142">
        <v>13.64</v>
      </c>
      <c r="I24" s="142">
        <v>12.58</v>
      </c>
      <c r="J24" s="142">
        <v>16.12</v>
      </c>
      <c r="K24" s="151"/>
      <c r="L24" s="142">
        <v>13.72</v>
      </c>
      <c r="M24" s="142">
        <v>7.21</v>
      </c>
      <c r="N24" s="142">
        <v>13.4</v>
      </c>
      <c r="O24" s="142">
        <v>11.33</v>
      </c>
      <c r="P24" s="142">
        <v>10.85</v>
      </c>
      <c r="Q24" s="142">
        <v>10.69</v>
      </c>
      <c r="R24" s="142">
        <v>13.64</v>
      </c>
      <c r="S24" s="142">
        <v>7.72</v>
      </c>
      <c r="T24" s="142">
        <v>19.02</v>
      </c>
      <c r="U24" s="142">
        <v>12.88</v>
      </c>
      <c r="V24" s="142">
        <v>12.58</v>
      </c>
      <c r="W24" s="142">
        <v>17.41</v>
      </c>
      <c r="X24" s="142">
        <v>20.420000000000002</v>
      </c>
      <c r="Y24" s="142">
        <v>13.15</v>
      </c>
      <c r="Z24" s="142">
        <v>16.12</v>
      </c>
    </row>
    <row r="25" spans="1:26" s="6" customFormat="1" ht="16.5" customHeight="1">
      <c r="A25" s="99"/>
      <c r="B25" s="14"/>
      <c r="C25" s="14" t="s">
        <v>100</v>
      </c>
      <c r="D25" s="14"/>
      <c r="E25" s="142">
        <v>900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51"/>
      <c r="L25" s="142">
        <v>2073</v>
      </c>
      <c r="M25" s="142">
        <v>0</v>
      </c>
      <c r="N25" s="142">
        <v>0</v>
      </c>
      <c r="O25" s="142">
        <v>0</v>
      </c>
      <c r="P25" s="142">
        <v>0</v>
      </c>
      <c r="Q25" s="142">
        <v>1500</v>
      </c>
      <c r="R25" s="142">
        <v>0</v>
      </c>
      <c r="S25" s="142">
        <v>1200</v>
      </c>
      <c r="T25" s="142">
        <v>700</v>
      </c>
      <c r="U25" s="142">
        <v>1000</v>
      </c>
      <c r="V25" s="142">
        <v>0</v>
      </c>
      <c r="W25" s="142">
        <v>1800</v>
      </c>
      <c r="X25" s="142">
        <v>4400</v>
      </c>
      <c r="Y25" s="142">
        <v>5418</v>
      </c>
      <c r="Z25" s="142">
        <v>0</v>
      </c>
    </row>
    <row r="26" spans="1:26" s="6" customFormat="1" ht="16.5" customHeight="1">
      <c r="A26" s="99"/>
      <c r="B26" s="14"/>
      <c r="C26" s="14" t="s">
        <v>101</v>
      </c>
      <c r="D26" s="14"/>
      <c r="E26" s="142">
        <v>150</v>
      </c>
      <c r="F26" s="142">
        <v>30</v>
      </c>
      <c r="G26" s="142">
        <v>300</v>
      </c>
      <c r="H26" s="142">
        <v>300</v>
      </c>
      <c r="I26" s="142">
        <v>300</v>
      </c>
      <c r="J26" s="142">
        <v>89</v>
      </c>
      <c r="K26" s="151"/>
      <c r="L26" s="142">
        <v>300</v>
      </c>
      <c r="M26" s="142">
        <v>300</v>
      </c>
      <c r="N26" s="142">
        <v>300</v>
      </c>
      <c r="O26" s="142">
        <v>300</v>
      </c>
      <c r="P26" s="142">
        <v>300</v>
      </c>
      <c r="Q26" s="142">
        <v>300</v>
      </c>
      <c r="R26" s="142">
        <v>300</v>
      </c>
      <c r="S26" s="142">
        <v>300</v>
      </c>
      <c r="T26" s="142">
        <v>300</v>
      </c>
      <c r="U26" s="142">
        <v>300</v>
      </c>
      <c r="V26" s="142">
        <v>300</v>
      </c>
      <c r="W26" s="142">
        <v>300</v>
      </c>
      <c r="X26" s="142">
        <v>355.1</v>
      </c>
      <c r="Y26" s="142">
        <v>246</v>
      </c>
      <c r="Z26" s="142">
        <v>89</v>
      </c>
    </row>
    <row r="27" spans="1:26" s="6" customFormat="1" ht="16.5" customHeight="1">
      <c r="A27" s="99"/>
      <c r="B27" s="14"/>
      <c r="C27" s="14" t="s">
        <v>102</v>
      </c>
      <c r="D27" s="14"/>
      <c r="E27" s="142">
        <v>2430.64</v>
      </c>
      <c r="F27" s="142">
        <v>1975.57</v>
      </c>
      <c r="G27" s="142">
        <v>1503.21</v>
      </c>
      <c r="H27" s="142">
        <v>1434.94</v>
      </c>
      <c r="I27" s="142">
        <v>1022.88</v>
      </c>
      <c r="J27" s="142">
        <v>1236.23</v>
      </c>
      <c r="K27" s="151"/>
      <c r="L27" s="142">
        <v>1652.56</v>
      </c>
      <c r="M27" s="142">
        <v>1593.81</v>
      </c>
      <c r="N27" s="142">
        <v>1503.21</v>
      </c>
      <c r="O27" s="142">
        <v>1416.87</v>
      </c>
      <c r="P27" s="142">
        <v>1319.26</v>
      </c>
      <c r="Q27" s="142">
        <v>1401.99</v>
      </c>
      <c r="R27" s="142">
        <v>1434.94</v>
      </c>
      <c r="S27" s="142">
        <v>1386.74</v>
      </c>
      <c r="T27" s="142">
        <v>1400.81</v>
      </c>
      <c r="U27" s="142">
        <v>1274.3599999999999</v>
      </c>
      <c r="V27" s="142">
        <v>1022.88</v>
      </c>
      <c r="W27" s="142">
        <v>1066.1099999999999</v>
      </c>
      <c r="X27" s="142">
        <v>1113.77</v>
      </c>
      <c r="Y27" s="142">
        <v>1220.28</v>
      </c>
      <c r="Z27" s="142">
        <v>1236.23</v>
      </c>
    </row>
    <row r="28" spans="1:26" s="6" customFormat="1" ht="16.5" customHeight="1">
      <c r="A28" s="99"/>
      <c r="B28" s="14"/>
      <c r="C28" s="14" t="s">
        <v>103</v>
      </c>
      <c r="D28" s="14"/>
      <c r="E28" s="142">
        <v>834.98</v>
      </c>
      <c r="F28" s="142">
        <v>785.89</v>
      </c>
      <c r="G28" s="142">
        <v>840.27</v>
      </c>
      <c r="H28" s="142">
        <v>689.79</v>
      </c>
      <c r="I28" s="142">
        <v>858.87</v>
      </c>
      <c r="J28" s="142">
        <v>503.6</v>
      </c>
      <c r="K28" s="151"/>
      <c r="L28" s="142">
        <v>844.71</v>
      </c>
      <c r="M28" s="142">
        <v>854.34</v>
      </c>
      <c r="N28" s="142">
        <v>840.27</v>
      </c>
      <c r="O28" s="142">
        <v>975.1</v>
      </c>
      <c r="P28" s="142">
        <v>979.68</v>
      </c>
      <c r="Q28" s="142">
        <v>926.66</v>
      </c>
      <c r="R28" s="142">
        <v>689.79</v>
      </c>
      <c r="S28" s="142">
        <v>777.85</v>
      </c>
      <c r="T28" s="142">
        <v>699.55</v>
      </c>
      <c r="U28" s="142">
        <v>684.96</v>
      </c>
      <c r="V28" s="142">
        <v>858.87</v>
      </c>
      <c r="W28" s="142">
        <v>622.32000000000005</v>
      </c>
      <c r="X28" s="142">
        <v>604.59</v>
      </c>
      <c r="Y28" s="142">
        <v>533.54999999999995</v>
      </c>
      <c r="Z28" s="142">
        <v>503.6</v>
      </c>
    </row>
    <row r="29" spans="1:26" ht="16.5" customHeight="1">
      <c r="B29" s="30" t="s">
        <v>104</v>
      </c>
      <c r="C29" s="30"/>
      <c r="D29" s="10"/>
      <c r="E29" s="145">
        <v>8804.6299999999992</v>
      </c>
      <c r="F29" s="145">
        <v>9384.57</v>
      </c>
      <c r="G29" s="145">
        <v>10345.450000000001</v>
      </c>
      <c r="H29" s="145">
        <v>7654.57</v>
      </c>
      <c r="I29" s="145">
        <v>9832.64</v>
      </c>
      <c r="J29" s="145">
        <v>11370.17</v>
      </c>
      <c r="K29" s="152"/>
      <c r="L29" s="145">
        <v>9049.39</v>
      </c>
      <c r="M29" s="145">
        <v>14444.09</v>
      </c>
      <c r="N29" s="145">
        <v>10345.450000000001</v>
      </c>
      <c r="O29" s="145">
        <v>9184.18</v>
      </c>
      <c r="P29" s="145">
        <v>11676.97</v>
      </c>
      <c r="Q29" s="145">
        <v>9452.5500000000011</v>
      </c>
      <c r="R29" s="145">
        <v>7654.57</v>
      </c>
      <c r="S29" s="145">
        <v>10113.77</v>
      </c>
      <c r="T29" s="145">
        <v>12629.27</v>
      </c>
      <c r="U29" s="145">
        <v>7552.62</v>
      </c>
      <c r="V29" s="145">
        <v>9832.64</v>
      </c>
      <c r="W29" s="145">
        <v>10864.53</v>
      </c>
      <c r="X29" s="145">
        <v>11508.32</v>
      </c>
      <c r="Y29" s="145">
        <v>10951.74</v>
      </c>
      <c r="Z29" s="145">
        <v>11370.17</v>
      </c>
    </row>
    <row r="30" spans="1:26" ht="16.5" customHeight="1">
      <c r="B30" s="14" t="s">
        <v>105</v>
      </c>
      <c r="C30" s="5"/>
      <c r="D30" s="14"/>
      <c r="E30" s="142">
        <v>1400.41</v>
      </c>
      <c r="F30" s="142">
        <v>1406.27</v>
      </c>
      <c r="G30" s="142">
        <v>1456.6</v>
      </c>
      <c r="H30" s="142">
        <v>1396.01</v>
      </c>
      <c r="I30" s="142">
        <v>1409.36</v>
      </c>
      <c r="J30" s="142">
        <v>1476.92</v>
      </c>
      <c r="K30" s="142"/>
      <c r="L30" s="142">
        <v>1394.81</v>
      </c>
      <c r="M30" s="142">
        <v>1414.86</v>
      </c>
      <c r="N30" s="142">
        <v>1456.6</v>
      </c>
      <c r="O30" s="142">
        <v>1453.65</v>
      </c>
      <c r="P30" s="142">
        <v>1446.87</v>
      </c>
      <c r="Q30" s="142">
        <v>1391.4</v>
      </c>
      <c r="R30" s="142">
        <v>1396.01</v>
      </c>
      <c r="S30" s="142">
        <v>1388.2</v>
      </c>
      <c r="T30" s="142">
        <v>1398.78</v>
      </c>
      <c r="U30" s="142">
        <v>1396.22</v>
      </c>
      <c r="V30" s="142">
        <v>1409.36</v>
      </c>
      <c r="W30" s="142">
        <v>1410.77</v>
      </c>
      <c r="X30" s="142">
        <v>1439.01</v>
      </c>
      <c r="Y30" s="142">
        <v>1441.9</v>
      </c>
      <c r="Z30" s="142">
        <v>1476.92</v>
      </c>
    </row>
    <row r="31" spans="1:26" s="5" customFormat="1" ht="16.5" customHeight="1">
      <c r="A31" s="99"/>
      <c r="B31" s="222" t="s">
        <v>106</v>
      </c>
      <c r="C31" s="240"/>
      <c r="D31" s="15"/>
      <c r="E31" s="224">
        <v>371.89</v>
      </c>
      <c r="F31" s="224">
        <v>387.74</v>
      </c>
      <c r="G31" s="224">
        <v>626</v>
      </c>
      <c r="H31" s="224">
        <v>490.19</v>
      </c>
      <c r="I31" s="224">
        <v>487.63</v>
      </c>
      <c r="J31" s="224">
        <v>391.39</v>
      </c>
      <c r="K31" s="151"/>
      <c r="L31" s="224">
        <v>726.79</v>
      </c>
      <c r="M31" s="224">
        <v>691.86</v>
      </c>
      <c r="N31" s="224">
        <v>626</v>
      </c>
      <c r="O31" s="224">
        <v>606.54</v>
      </c>
      <c r="P31" s="224">
        <v>562.86</v>
      </c>
      <c r="Q31" s="224">
        <v>528.15</v>
      </c>
      <c r="R31" s="224">
        <v>490.19</v>
      </c>
      <c r="S31" s="224">
        <v>528.80999999999995</v>
      </c>
      <c r="T31" s="224">
        <v>486.46</v>
      </c>
      <c r="U31" s="224">
        <v>471.28</v>
      </c>
      <c r="V31" s="224">
        <v>487.63</v>
      </c>
      <c r="W31" s="224">
        <v>489.78</v>
      </c>
      <c r="X31" s="224">
        <v>439.74</v>
      </c>
      <c r="Y31" s="224">
        <v>407.59</v>
      </c>
      <c r="Z31" s="224">
        <v>391.39</v>
      </c>
    </row>
    <row r="32" spans="1:26" s="5" customFormat="1" ht="16.5" customHeight="1">
      <c r="A32" s="99"/>
      <c r="B32" s="10" t="s">
        <v>107</v>
      </c>
      <c r="C32" s="10"/>
      <c r="D32" s="11"/>
      <c r="E32" s="147">
        <v>1313.65</v>
      </c>
      <c r="F32" s="147">
        <v>1803.28</v>
      </c>
      <c r="G32" s="147">
        <v>1952.81</v>
      </c>
      <c r="H32" s="147">
        <v>2554.17</v>
      </c>
      <c r="I32" s="147">
        <v>2842.25</v>
      </c>
      <c r="J32" s="147">
        <v>3224.44</v>
      </c>
      <c r="K32" s="147"/>
      <c r="L32" s="147">
        <v>2559.5</v>
      </c>
      <c r="M32" s="147">
        <v>3012.66</v>
      </c>
      <c r="N32" s="147">
        <v>1952.81</v>
      </c>
      <c r="O32" s="147">
        <v>1909.51</v>
      </c>
      <c r="P32" s="147">
        <v>2177.2800000000002</v>
      </c>
      <c r="Q32" s="147">
        <v>2402.15</v>
      </c>
      <c r="R32" s="147">
        <v>2554.17</v>
      </c>
      <c r="S32" s="147">
        <v>2829.25</v>
      </c>
      <c r="T32" s="147">
        <v>3169.76</v>
      </c>
      <c r="U32" s="147">
        <v>3172.36</v>
      </c>
      <c r="V32" s="147">
        <v>2842.25</v>
      </c>
      <c r="W32" s="147">
        <v>3283.94</v>
      </c>
      <c r="X32" s="147">
        <v>2989.74</v>
      </c>
      <c r="Y32" s="147">
        <v>3728.04</v>
      </c>
      <c r="Z32" s="147">
        <v>3224.44</v>
      </c>
    </row>
    <row r="33" spans="1:26" s="5" customFormat="1" ht="16.5" customHeight="1">
      <c r="A33" s="99"/>
      <c r="B33" s="14"/>
      <c r="C33" s="14" t="s">
        <v>108</v>
      </c>
      <c r="D33" s="4"/>
      <c r="E33" s="142">
        <v>23.77</v>
      </c>
      <c r="F33" s="142">
        <v>21.69</v>
      </c>
      <c r="G33" s="142">
        <v>24.08</v>
      </c>
      <c r="H33" s="142">
        <v>22</v>
      </c>
      <c r="I33" s="142">
        <v>23.54</v>
      </c>
      <c r="J33" s="142">
        <v>26.92</v>
      </c>
      <c r="K33" s="142"/>
      <c r="L33" s="142">
        <v>19.78</v>
      </c>
      <c r="M33" s="142">
        <v>22.6</v>
      </c>
      <c r="N33" s="142">
        <v>24.08</v>
      </c>
      <c r="O33" s="142">
        <v>23.74</v>
      </c>
      <c r="P33" s="142">
        <v>21.46</v>
      </c>
      <c r="Q33" s="142">
        <v>22.11</v>
      </c>
      <c r="R33" s="142">
        <v>22</v>
      </c>
      <c r="S33" s="142">
        <v>25.25</v>
      </c>
      <c r="T33" s="142">
        <v>22.74</v>
      </c>
      <c r="U33" s="142">
        <v>23.85</v>
      </c>
      <c r="V33" s="142">
        <v>23.54</v>
      </c>
      <c r="W33" s="142">
        <v>24.43</v>
      </c>
      <c r="X33" s="142">
        <v>24.95</v>
      </c>
      <c r="Y33" s="142">
        <v>26.89</v>
      </c>
      <c r="Z33" s="142">
        <v>26.92</v>
      </c>
    </row>
    <row r="34" spans="1:26" s="5" customFormat="1" ht="16.5" customHeight="1">
      <c r="A34" s="99"/>
      <c r="B34" s="222" t="s">
        <v>109</v>
      </c>
      <c r="C34" s="222" t="s">
        <v>110</v>
      </c>
      <c r="D34" s="15"/>
      <c r="E34" s="224">
        <v>273.17</v>
      </c>
      <c r="F34" s="224">
        <v>17.079999999999998</v>
      </c>
      <c r="G34" s="224">
        <v>20.170000000000002</v>
      </c>
      <c r="H34" s="224">
        <v>75.260000000000005</v>
      </c>
      <c r="I34" s="224">
        <v>60.12</v>
      </c>
      <c r="J34" s="224">
        <v>186.16</v>
      </c>
      <c r="K34" s="151"/>
      <c r="L34" s="224">
        <v>19.07</v>
      </c>
      <c r="M34" s="224">
        <v>19.600000000000001</v>
      </c>
      <c r="N34" s="224">
        <v>20.170000000000002</v>
      </c>
      <c r="O34" s="224">
        <v>20.88</v>
      </c>
      <c r="P34" s="224">
        <v>21.46</v>
      </c>
      <c r="Q34" s="224">
        <v>23.09</v>
      </c>
      <c r="R34" s="224">
        <v>75.260000000000005</v>
      </c>
      <c r="S34" s="224">
        <v>75.790000000000006</v>
      </c>
      <c r="T34" s="224">
        <v>76.69</v>
      </c>
      <c r="U34" s="224">
        <v>82.73</v>
      </c>
      <c r="V34" s="224">
        <v>60.12</v>
      </c>
      <c r="W34" s="224">
        <v>30.75</v>
      </c>
      <c r="X34" s="224">
        <v>117.41</v>
      </c>
      <c r="Y34" s="224">
        <v>184.46</v>
      </c>
      <c r="Z34" s="224">
        <v>186.16</v>
      </c>
    </row>
    <row r="35" spans="1:26" s="8" customFormat="1" ht="16.5" customHeight="1" thickBot="1">
      <c r="A35" s="99"/>
      <c r="B35" s="261" t="s">
        <v>111</v>
      </c>
      <c r="C35" s="213"/>
      <c r="D35" s="208"/>
      <c r="E35" s="209">
        <v>39.39</v>
      </c>
      <c r="F35" s="209">
        <v>38.25</v>
      </c>
      <c r="G35" s="209">
        <v>62.17</v>
      </c>
      <c r="H35" s="209">
        <v>204.09</v>
      </c>
      <c r="I35" s="209">
        <v>194.22</v>
      </c>
      <c r="J35" s="209">
        <v>144.69999999999999</v>
      </c>
      <c r="K35" s="209"/>
      <c r="L35" s="209">
        <v>43.54</v>
      </c>
      <c r="M35" s="209">
        <v>44.74</v>
      </c>
      <c r="N35" s="209">
        <v>62.17</v>
      </c>
      <c r="O35" s="209">
        <v>74.69</v>
      </c>
      <c r="P35" s="209">
        <v>90.39</v>
      </c>
      <c r="Q35" s="209">
        <v>108.42</v>
      </c>
      <c r="R35" s="209">
        <v>204.09</v>
      </c>
      <c r="S35" s="209">
        <v>288.10000000000002</v>
      </c>
      <c r="T35" s="209">
        <v>186.88</v>
      </c>
      <c r="U35" s="209">
        <v>175.92</v>
      </c>
      <c r="V35" s="209">
        <v>194.22</v>
      </c>
      <c r="W35" s="209">
        <v>174.79</v>
      </c>
      <c r="X35" s="209">
        <v>126.7</v>
      </c>
      <c r="Y35" s="209">
        <v>163.44999999999999</v>
      </c>
      <c r="Z35" s="209">
        <v>144.69999999999999</v>
      </c>
    </row>
    <row r="36" spans="1:26" ht="16.5" customHeight="1">
      <c r="B36" s="14"/>
      <c r="C36" s="14"/>
      <c r="D36" s="1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6" ht="16.5" customHeight="1">
      <c r="C37" s="58" t="s">
        <v>112</v>
      </c>
    </row>
    <row r="38" spans="1:26" ht="16.5" customHeight="1">
      <c r="C38" s="58" t="s">
        <v>113</v>
      </c>
    </row>
    <row r="39" spans="1:26" ht="16.5" customHeight="1">
      <c r="C39" s="58" t="s">
        <v>114</v>
      </c>
    </row>
    <row r="40" spans="1:26" ht="16.5" customHeight="1"/>
    <row r="41" spans="1:26" ht="16.5" customHeight="1"/>
    <row r="42" spans="1:26" ht="16.5" customHeight="1">
      <c r="E42" s="327"/>
    </row>
    <row r="43" spans="1:26" ht="16.5" customHeight="1"/>
    <row r="44" spans="1:26" ht="16.5" customHeight="1"/>
    <row r="45" spans="1:26" ht="16.5" customHeight="1">
      <c r="E45" s="44"/>
      <c r="F45" s="44"/>
      <c r="G45" s="44"/>
      <c r="H45" s="44"/>
      <c r="I45" s="44"/>
      <c r="J45" s="44"/>
      <c r="L45" s="44"/>
      <c r="M45" s="44"/>
      <c r="N45" s="44"/>
      <c r="O45" s="44"/>
    </row>
    <row r="46" spans="1:26" ht="16.5" customHeight="1"/>
    <row r="47" spans="1:26" ht="16.5" customHeight="1"/>
    <row r="48" spans="1:2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O2:Z2"/>
    <mergeCell ref="F2:J2"/>
  </mergeCells>
  <phoneticPr fontId="53" type="noConversion"/>
  <hyperlinks>
    <hyperlink ref="A15" location="KJB_일반사항!A1" display="광주은행"/>
    <hyperlink ref="A16" location="JBWC_일반사항!A1" display="우리캐피탈"/>
    <hyperlink ref="A17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JBB_여신건전성!A1" display="여신건전성"/>
    <hyperlink ref="A14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11" location="'JBB_순이자마진(이자)'!A1" display="순이자마진(이자)"/>
    <hyperlink ref="A18" location="PPCB_일반현황!A1" display="일반현황"/>
    <hyperlink ref="A4" location="Group_손익실적!A1" display="JB금융그룹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40</vt:i4>
      </vt:variant>
      <vt:variant>
        <vt:lpstr>이름이 지정된 범위</vt:lpstr>
      </vt:variant>
      <vt:variant>
        <vt:i4>40</vt:i4>
      </vt:variant>
    </vt:vector>
  </HeadingPairs>
  <TitlesOfParts>
    <vt:vector size="80" baseType="lpstr">
      <vt:lpstr>표지</vt:lpstr>
      <vt:lpstr>목차</vt:lpstr>
      <vt:lpstr>Group_손익실적</vt:lpstr>
      <vt:lpstr>Group_영업실적</vt:lpstr>
      <vt:lpstr>Group_재무비율</vt:lpstr>
      <vt:lpstr>Group_여신건전성</vt:lpstr>
      <vt:lpstr>JBB_일반사항</vt:lpstr>
      <vt:lpstr>JBB_손익실적</vt:lpstr>
      <vt:lpstr>JBB_자산(말잔)</vt:lpstr>
      <vt:lpstr>JBB_부채자본(말잔)</vt:lpstr>
      <vt:lpstr>JBB_재무비율</vt:lpstr>
      <vt:lpstr>JBB_순이자마진(이자)</vt:lpstr>
      <vt:lpstr>JBB_순이자마진(마진율)</vt:lpstr>
      <vt:lpstr>JBB_여신건전성</vt:lpstr>
      <vt:lpstr>JBB_연체율 및 대손비용률</vt:lpstr>
      <vt:lpstr>KJB_일반사항</vt:lpstr>
      <vt:lpstr>KJB_손익실적</vt:lpstr>
      <vt:lpstr>KJB_자산(말잔)</vt:lpstr>
      <vt:lpstr>KJB_부채자본(말잔)</vt:lpstr>
      <vt:lpstr>KJB_재무비율</vt:lpstr>
      <vt:lpstr>KJB_순이자마진(이자)</vt:lpstr>
      <vt:lpstr>KJB_순이자마진(마진율)</vt:lpstr>
      <vt:lpstr>KJB_여신건전성</vt:lpstr>
      <vt:lpstr>KJB_연체율 및 대손비용률</vt:lpstr>
      <vt:lpstr>JBWC_일반사항</vt:lpstr>
      <vt:lpstr>JBWC_손익실적</vt:lpstr>
      <vt:lpstr>JBWC_자산(말잔)</vt:lpstr>
      <vt:lpstr>JBWC_부채자본(말잔)</vt:lpstr>
      <vt:lpstr>JBWC_재무비율</vt:lpstr>
      <vt:lpstr>JBWC_여신건전성</vt:lpstr>
      <vt:lpstr>JBWC_연체율 및 대손비용률</vt:lpstr>
      <vt:lpstr>JBAM_일반사항</vt:lpstr>
      <vt:lpstr>JBAM_손익실적</vt:lpstr>
      <vt:lpstr>JBAM_자산(말잔)</vt:lpstr>
      <vt:lpstr>JBAM_부채자본(말잔)</vt:lpstr>
      <vt:lpstr>JBAM_재무비율</vt:lpstr>
      <vt:lpstr>PPCB_일반현황</vt:lpstr>
      <vt:lpstr>PPCB_손익실적</vt:lpstr>
      <vt:lpstr>PPCB_재무현황</vt:lpstr>
      <vt:lpstr>PPCB_재무비율</vt:lpstr>
      <vt:lpstr>Group_손익실적!Print_Area</vt:lpstr>
      <vt:lpstr>Group_여신건전성!Print_Area</vt:lpstr>
      <vt:lpstr>Group_영업실적!Print_Area</vt:lpstr>
      <vt:lpstr>Group_재무비율!Print_Area</vt:lpstr>
      <vt:lpstr>'JBAM_부채자본(말잔)'!Print_Area</vt:lpstr>
      <vt:lpstr>JBAM_손익실적!Print_Area</vt:lpstr>
      <vt:lpstr>JBAM_일반사항!Print_Area</vt:lpstr>
      <vt:lpstr>'JBAM_자산(말잔)'!Print_Area</vt:lpstr>
      <vt:lpstr>JBAM_재무비율!Print_Area</vt:lpstr>
      <vt:lpstr>'JBB_부채자본(말잔)'!Print_Area</vt:lpstr>
      <vt:lpstr>JBB_손익실적!Print_Area</vt:lpstr>
      <vt:lpstr>'JBB_순이자마진(마진율)'!Print_Area</vt:lpstr>
      <vt:lpstr>'JBB_순이자마진(이자)'!Print_Area</vt:lpstr>
      <vt:lpstr>JBB_여신건전성!Print_Area</vt:lpstr>
      <vt:lpstr>'JBB_연체율 및 대손비용률'!Print_Area</vt:lpstr>
      <vt:lpstr>JBB_일반사항!Print_Area</vt:lpstr>
      <vt:lpstr>'JBB_자산(말잔)'!Print_Area</vt:lpstr>
      <vt:lpstr>JBB_재무비율!Print_Area</vt:lpstr>
      <vt:lpstr>'JBWC_부채자본(말잔)'!Print_Area</vt:lpstr>
      <vt:lpstr>JBWC_손익실적!Print_Area</vt:lpstr>
      <vt:lpstr>JBWC_여신건전성!Print_Area</vt:lpstr>
      <vt:lpstr>'JBWC_연체율 및 대손비용률'!Print_Area</vt:lpstr>
      <vt:lpstr>JBWC_일반사항!Print_Area</vt:lpstr>
      <vt:lpstr>'JBWC_자산(말잔)'!Print_Area</vt:lpstr>
      <vt:lpstr>JBWC_재무비율!Print_Area</vt:lpstr>
      <vt:lpstr>'KJB_부채자본(말잔)'!Print_Area</vt:lpstr>
      <vt:lpstr>KJB_손익실적!Print_Area</vt:lpstr>
      <vt:lpstr>'KJB_순이자마진(마진율)'!Print_Area</vt:lpstr>
      <vt:lpstr>'KJB_순이자마진(이자)'!Print_Area</vt:lpstr>
      <vt:lpstr>KJB_여신건전성!Print_Area</vt:lpstr>
      <vt:lpstr>'KJB_연체율 및 대손비용률'!Print_Area</vt:lpstr>
      <vt:lpstr>KJB_일반사항!Print_Area</vt:lpstr>
      <vt:lpstr>'KJB_자산(말잔)'!Print_Area</vt:lpstr>
      <vt:lpstr>KJB_재무비율!Print_Area</vt:lpstr>
      <vt:lpstr>PPCB_손익실적!Print_Area</vt:lpstr>
      <vt:lpstr>PPCB_일반현황!Print_Area</vt:lpstr>
      <vt:lpstr>PPCB_재무비율!Print_Area</vt:lpstr>
      <vt:lpstr>PPCB_재무현황!Print_Area</vt:lpstr>
      <vt:lpstr>목차!Print_Area</vt:lpstr>
      <vt:lpstr>표지!Print_Area</vt:lpstr>
    </vt:vector>
  </TitlesOfParts>
  <Company>KJB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woori</dc:creator>
  <cp:lastModifiedBy>jbb</cp:lastModifiedBy>
  <cp:lastPrinted>2017-02-09T12:17:35Z</cp:lastPrinted>
  <dcterms:created xsi:type="dcterms:W3CDTF">2010-06-14T02:49:53Z</dcterms:created>
  <dcterms:modified xsi:type="dcterms:W3CDTF">2018-02-08T15:33:47Z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PageNumber">
    <vt:lpwstr>False</vt:lpwstr>
  </property>
</Properties>
</file>